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3 Stavby v realizaci-2024\OSTATNÍ\II379 Drásov 2.st, km 23,350-24,300\II379 Drásov 2.st, km 23,350-24,300 SP\SÚS\"/>
    </mc:Choice>
  </mc:AlternateContent>
  <bookViews>
    <workbookView xWindow="0" yWindow="0" windowWidth="23040" windowHeight="8676" activeTab="3"/>
  </bookViews>
  <sheets>
    <sheet name="SO 000.aOstatní" sheetId="2" r:id="rId1"/>
    <sheet name="SO 000.aVedlejší" sheetId="3" r:id="rId2"/>
    <sheet name="SO 001.3" sheetId="4" r:id="rId3"/>
    <sheet name="SO 101.3, AC" sheetId="5" r:id="rId4"/>
    <sheet name="SO 122.3" sheetId="6" r:id="rId5"/>
    <sheet name="SO 131.3" sheetId="7" r:id="rId6"/>
    <sheet name="SO 301.3" sheetId="8" r:id="rId7"/>
    <sheet name="SO 421.3" sheetId="9" r:id="rId8"/>
    <sheet name="SO 432.3" sheetId="10" r:id="rId9"/>
    <sheet name="SO 462.3" sheetId="11" r:id="rId10"/>
    <sheet name="SO 463.3" sheetId="12" r:id="rId11"/>
  </sheets>
  <calcPr calcId="162913"/>
</workbook>
</file>

<file path=xl/calcChain.xml><?xml version="1.0" encoding="utf-8"?>
<calcChain xmlns="http://schemas.openxmlformats.org/spreadsheetml/2006/main">
  <c r="I80" i="12" l="1"/>
  <c r="O80" i="12" s="1"/>
  <c r="I76" i="12"/>
  <c r="O76" i="12" s="1"/>
  <c r="I72" i="12"/>
  <c r="O72" i="12" s="1"/>
  <c r="I68" i="12"/>
  <c r="O68" i="12" s="1"/>
  <c r="I64" i="12"/>
  <c r="O64" i="12" s="1"/>
  <c r="I60" i="12"/>
  <c r="O60" i="12" s="1"/>
  <c r="I56" i="12"/>
  <c r="O56" i="12" s="1"/>
  <c r="I52" i="12"/>
  <c r="O52" i="12" s="1"/>
  <c r="I48" i="12"/>
  <c r="O48" i="12" s="1"/>
  <c r="I44" i="12"/>
  <c r="O44" i="12" s="1"/>
  <c r="I38" i="12"/>
  <c r="O39" i="12"/>
  <c r="I39" i="12"/>
  <c r="I34" i="12"/>
  <c r="O34" i="12" s="1"/>
  <c r="I30" i="12"/>
  <c r="O30" i="12" s="1"/>
  <c r="I26" i="12"/>
  <c r="O26" i="12" s="1"/>
  <c r="I22" i="12"/>
  <c r="O22" i="12" s="1"/>
  <c r="I18" i="12"/>
  <c r="O18" i="12" s="1"/>
  <c r="I14" i="12"/>
  <c r="O14" i="12" s="1"/>
  <c r="I8" i="12"/>
  <c r="O9" i="12"/>
  <c r="I9" i="12"/>
  <c r="O72" i="11"/>
  <c r="I72" i="11"/>
  <c r="I68" i="11"/>
  <c r="O68" i="11" s="1"/>
  <c r="O64" i="11"/>
  <c r="I64" i="11"/>
  <c r="I60" i="11"/>
  <c r="O60" i="11" s="1"/>
  <c r="O56" i="11"/>
  <c r="I56" i="11"/>
  <c r="I52" i="11"/>
  <c r="O52" i="11" s="1"/>
  <c r="O48" i="11"/>
  <c r="I48" i="11"/>
  <c r="I44" i="11"/>
  <c r="O44" i="11" s="1"/>
  <c r="I38" i="11"/>
  <c r="I39" i="11"/>
  <c r="O39" i="11" s="1"/>
  <c r="O34" i="11"/>
  <c r="I34" i="11"/>
  <c r="I30" i="11"/>
  <c r="O30" i="11" s="1"/>
  <c r="O26" i="11"/>
  <c r="I26" i="11"/>
  <c r="I22" i="11"/>
  <c r="O22" i="11" s="1"/>
  <c r="O18" i="11"/>
  <c r="I18" i="11"/>
  <c r="I14" i="11"/>
  <c r="O14" i="11" s="1"/>
  <c r="I8" i="11"/>
  <c r="I9" i="11"/>
  <c r="O9" i="11" s="1"/>
  <c r="I124" i="10"/>
  <c r="I129" i="10"/>
  <c r="O129" i="10" s="1"/>
  <c r="I125" i="10"/>
  <c r="O125" i="10" s="1"/>
  <c r="I120" i="10"/>
  <c r="O120" i="10" s="1"/>
  <c r="O116" i="10"/>
  <c r="I116" i="10"/>
  <c r="I112" i="10"/>
  <c r="O112" i="10" s="1"/>
  <c r="O108" i="10"/>
  <c r="I108" i="10"/>
  <c r="I104" i="10"/>
  <c r="O104" i="10" s="1"/>
  <c r="O100" i="10"/>
  <c r="I100" i="10"/>
  <c r="I96" i="10"/>
  <c r="O96" i="10" s="1"/>
  <c r="O92" i="10"/>
  <c r="I92" i="10"/>
  <c r="I88" i="10"/>
  <c r="O88" i="10" s="1"/>
  <c r="O84" i="10"/>
  <c r="I84" i="10"/>
  <c r="I80" i="10"/>
  <c r="O80" i="10" s="1"/>
  <c r="O76" i="10"/>
  <c r="I76" i="10"/>
  <c r="I72" i="10"/>
  <c r="O72" i="10" s="1"/>
  <c r="O68" i="10"/>
  <c r="I68" i="10"/>
  <c r="I64" i="10"/>
  <c r="O64" i="10" s="1"/>
  <c r="O60" i="10"/>
  <c r="I60" i="10"/>
  <c r="I56" i="10"/>
  <c r="O56" i="10" s="1"/>
  <c r="O52" i="10"/>
  <c r="I52" i="10"/>
  <c r="I48" i="10"/>
  <c r="O43" i="10"/>
  <c r="I43" i="10"/>
  <c r="I39" i="10"/>
  <c r="O39" i="10" s="1"/>
  <c r="I34" i="10"/>
  <c r="O34" i="10" s="1"/>
  <c r="O30" i="10"/>
  <c r="I30" i="10"/>
  <c r="I26" i="10"/>
  <c r="O26" i="10" s="1"/>
  <c r="O22" i="10"/>
  <c r="I22" i="10"/>
  <c r="I18" i="10"/>
  <c r="O13" i="10"/>
  <c r="I13" i="10"/>
  <c r="I9" i="10"/>
  <c r="O9" i="10" s="1"/>
  <c r="O43" i="9"/>
  <c r="I43" i="9"/>
  <c r="O39" i="9"/>
  <c r="I39" i="9"/>
  <c r="O35" i="9"/>
  <c r="I35" i="9"/>
  <c r="O31" i="9"/>
  <c r="I31" i="9"/>
  <c r="I30" i="9" s="1"/>
  <c r="I13" i="9"/>
  <c r="O26" i="9"/>
  <c r="I26" i="9"/>
  <c r="I22" i="9"/>
  <c r="O22" i="9" s="1"/>
  <c r="O18" i="9"/>
  <c r="I18" i="9"/>
  <c r="I14" i="9"/>
  <c r="O14" i="9" s="1"/>
  <c r="I8" i="9"/>
  <c r="O9" i="9"/>
  <c r="I9" i="9"/>
  <c r="I39" i="8"/>
  <c r="I49" i="8"/>
  <c r="O49" i="8" s="1"/>
  <c r="I46" i="8"/>
  <c r="O46" i="8" s="1"/>
  <c r="I43" i="8"/>
  <c r="O43" i="8" s="1"/>
  <c r="O40" i="8"/>
  <c r="I40" i="8"/>
  <c r="I35" i="8"/>
  <c r="O35" i="8" s="1"/>
  <c r="O31" i="8"/>
  <c r="I31" i="8"/>
  <c r="I30" i="8" s="1"/>
  <c r="I26" i="8"/>
  <c r="O26" i="8" s="1"/>
  <c r="O22" i="8"/>
  <c r="I22" i="8"/>
  <c r="I18" i="8"/>
  <c r="O18" i="8" s="1"/>
  <c r="I14" i="8"/>
  <c r="O14" i="8" s="1"/>
  <c r="I8" i="8"/>
  <c r="O9" i="8"/>
  <c r="I9" i="8"/>
  <c r="O77" i="7"/>
  <c r="I77" i="7"/>
  <c r="I73" i="7"/>
  <c r="O73" i="7" s="1"/>
  <c r="O69" i="7"/>
  <c r="I69" i="7"/>
  <c r="I65" i="7"/>
  <c r="O65" i="7" s="1"/>
  <c r="O61" i="7"/>
  <c r="I61" i="7"/>
  <c r="I57" i="7"/>
  <c r="O57" i="7" s="1"/>
  <c r="O53" i="7"/>
  <c r="I53" i="7"/>
  <c r="I50" i="7"/>
  <c r="O50" i="7" s="1"/>
  <c r="O46" i="7"/>
  <c r="I46" i="7"/>
  <c r="I42" i="7"/>
  <c r="O42" i="7" s="1"/>
  <c r="O38" i="7"/>
  <c r="I38" i="7"/>
  <c r="I34" i="7"/>
  <c r="O34" i="7" s="1"/>
  <c r="O30" i="7"/>
  <c r="I30" i="7"/>
  <c r="I26" i="7"/>
  <c r="O26" i="7" s="1"/>
  <c r="O22" i="7"/>
  <c r="I22" i="7"/>
  <c r="I18" i="7"/>
  <c r="O18" i="7" s="1"/>
  <c r="O14" i="7"/>
  <c r="I14" i="7"/>
  <c r="I9" i="7"/>
  <c r="I8" i="7" s="1"/>
  <c r="O166" i="6"/>
  <c r="I166" i="6"/>
  <c r="I163" i="6"/>
  <c r="O163" i="6" s="1"/>
  <c r="I159" i="6"/>
  <c r="O159" i="6" s="1"/>
  <c r="I155" i="6"/>
  <c r="O155" i="6" s="1"/>
  <c r="I151" i="6"/>
  <c r="O151" i="6" s="1"/>
  <c r="I147" i="6"/>
  <c r="O147" i="6" s="1"/>
  <c r="I143" i="6"/>
  <c r="O143" i="6" s="1"/>
  <c r="I139" i="6"/>
  <c r="O139" i="6" s="1"/>
  <c r="O135" i="6"/>
  <c r="I135" i="6"/>
  <c r="I131" i="6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7" i="6"/>
  <c r="O107" i="6" s="1"/>
  <c r="O103" i="6"/>
  <c r="I103" i="6"/>
  <c r="I99" i="6"/>
  <c r="O99" i="6" s="1"/>
  <c r="I95" i="6"/>
  <c r="O95" i="6" s="1"/>
  <c r="I91" i="6"/>
  <c r="O91" i="6" s="1"/>
  <c r="I87" i="6"/>
  <c r="O87" i="6" s="1"/>
  <c r="I83" i="6"/>
  <c r="O83" i="6" s="1"/>
  <c r="I79" i="6"/>
  <c r="O79" i="6" s="1"/>
  <c r="I75" i="6"/>
  <c r="O75" i="6" s="1"/>
  <c r="O71" i="6"/>
  <c r="I71" i="6"/>
  <c r="I67" i="6"/>
  <c r="O67" i="6" s="1"/>
  <c r="I63" i="6"/>
  <c r="O63" i="6" s="1"/>
  <c r="I59" i="6"/>
  <c r="O59" i="6" s="1"/>
  <c r="I55" i="6"/>
  <c r="O55" i="6" s="1"/>
  <c r="I51" i="6"/>
  <c r="O51" i="6" s="1"/>
  <c r="I47" i="6"/>
  <c r="O47" i="6" s="1"/>
  <c r="I43" i="6"/>
  <c r="O43" i="6" s="1"/>
  <c r="O39" i="6"/>
  <c r="I39" i="6"/>
  <c r="I35" i="6"/>
  <c r="O35" i="6" s="1"/>
  <c r="I31" i="6"/>
  <c r="O31" i="6" s="1"/>
  <c r="I27" i="6"/>
  <c r="O27" i="6" s="1"/>
  <c r="I17" i="6"/>
  <c r="O22" i="6"/>
  <c r="I22" i="6"/>
  <c r="I18" i="6"/>
  <c r="O18" i="6" s="1"/>
  <c r="I8" i="6"/>
  <c r="I13" i="6"/>
  <c r="O13" i="6" s="1"/>
  <c r="O9" i="6"/>
  <c r="I9" i="6"/>
  <c r="I359" i="5"/>
  <c r="O359" i="5" s="1"/>
  <c r="I355" i="5"/>
  <c r="O355" i="5" s="1"/>
  <c r="I351" i="5"/>
  <c r="O351" i="5" s="1"/>
  <c r="I348" i="5"/>
  <c r="O348" i="5" s="1"/>
  <c r="O344" i="5"/>
  <c r="I344" i="5"/>
  <c r="I340" i="5"/>
  <c r="O340" i="5" s="1"/>
  <c r="I336" i="5"/>
  <c r="O336" i="5" s="1"/>
  <c r="I332" i="5"/>
  <c r="O332" i="5" s="1"/>
  <c r="I328" i="5"/>
  <c r="O328" i="5" s="1"/>
  <c r="I324" i="5"/>
  <c r="O324" i="5" s="1"/>
  <c r="I320" i="5"/>
  <c r="O320" i="5" s="1"/>
  <c r="I316" i="5"/>
  <c r="O316" i="5" s="1"/>
  <c r="O312" i="5"/>
  <c r="I312" i="5"/>
  <c r="I308" i="5"/>
  <c r="O308" i="5" s="1"/>
  <c r="I304" i="5"/>
  <c r="O304" i="5" s="1"/>
  <c r="I300" i="5"/>
  <c r="O300" i="5" s="1"/>
  <c r="I296" i="5"/>
  <c r="O296" i="5" s="1"/>
  <c r="I293" i="5"/>
  <c r="O293" i="5" s="1"/>
  <c r="I289" i="5"/>
  <c r="O289" i="5" s="1"/>
  <c r="I285" i="5"/>
  <c r="O285" i="5" s="1"/>
  <c r="I254" i="5"/>
  <c r="O280" i="5"/>
  <c r="I280" i="5"/>
  <c r="I277" i="5"/>
  <c r="O277" i="5" s="1"/>
  <c r="O274" i="5"/>
  <c r="I274" i="5"/>
  <c r="I271" i="5"/>
  <c r="O271" i="5" s="1"/>
  <c r="O267" i="5"/>
  <c r="I267" i="5"/>
  <c r="I263" i="5"/>
  <c r="O263" i="5" s="1"/>
  <c r="O259" i="5"/>
  <c r="I259" i="5"/>
  <c r="I255" i="5"/>
  <c r="O255" i="5" s="1"/>
  <c r="I251" i="5"/>
  <c r="O251" i="5" s="1"/>
  <c r="I248" i="5"/>
  <c r="O248" i="5" s="1"/>
  <c r="I244" i="5"/>
  <c r="O239" i="5"/>
  <c r="I239" i="5"/>
  <c r="I235" i="5"/>
  <c r="O235" i="5" s="1"/>
  <c r="O231" i="5"/>
  <c r="I231" i="5"/>
  <c r="I227" i="5"/>
  <c r="O227" i="5" s="1"/>
  <c r="O223" i="5"/>
  <c r="I223" i="5"/>
  <c r="I219" i="5"/>
  <c r="O219" i="5" s="1"/>
  <c r="I215" i="5"/>
  <c r="O215" i="5" s="1"/>
  <c r="O211" i="5"/>
  <c r="I211" i="5"/>
  <c r="I207" i="5"/>
  <c r="O207" i="5" s="1"/>
  <c r="I203" i="5"/>
  <c r="O203" i="5" s="1"/>
  <c r="I199" i="5"/>
  <c r="O199" i="5" s="1"/>
  <c r="I195" i="5"/>
  <c r="O195" i="5" s="1"/>
  <c r="I191" i="5"/>
  <c r="O191" i="5" s="1"/>
  <c r="I187" i="5"/>
  <c r="O187" i="5" s="1"/>
  <c r="I183" i="5"/>
  <c r="O183" i="5" s="1"/>
  <c r="O179" i="5"/>
  <c r="I179" i="5"/>
  <c r="I175" i="5"/>
  <c r="O175" i="5" s="1"/>
  <c r="I171" i="5"/>
  <c r="O171" i="5" s="1"/>
  <c r="I167" i="5"/>
  <c r="O167" i="5" s="1"/>
  <c r="I163" i="5"/>
  <c r="I158" i="5" s="1"/>
  <c r="I159" i="5"/>
  <c r="O159" i="5" s="1"/>
  <c r="O154" i="5"/>
  <c r="I154" i="5"/>
  <c r="I150" i="5"/>
  <c r="O150" i="5" s="1"/>
  <c r="O146" i="5"/>
  <c r="I146" i="5"/>
  <c r="I142" i="5"/>
  <c r="O142" i="5" s="1"/>
  <c r="O138" i="5"/>
  <c r="I138" i="5"/>
  <c r="I134" i="5"/>
  <c r="O134" i="5" s="1"/>
  <c r="I129" i="5"/>
  <c r="O129" i="5" s="1"/>
  <c r="I125" i="5"/>
  <c r="O125" i="5" s="1"/>
  <c r="I121" i="5"/>
  <c r="O121" i="5" s="1"/>
  <c r="O117" i="5"/>
  <c r="I117" i="5"/>
  <c r="I113" i="5"/>
  <c r="O113" i="5" s="1"/>
  <c r="I109" i="5"/>
  <c r="O109" i="5" s="1"/>
  <c r="I105" i="5"/>
  <c r="O105" i="5" s="1"/>
  <c r="I101" i="5"/>
  <c r="O101" i="5" s="1"/>
  <c r="I97" i="5"/>
  <c r="O97" i="5" s="1"/>
  <c r="I93" i="5"/>
  <c r="O93" i="5" s="1"/>
  <c r="I89" i="5"/>
  <c r="O89" i="5" s="1"/>
  <c r="O85" i="5"/>
  <c r="I85" i="5"/>
  <c r="I82" i="5"/>
  <c r="O82" i="5" s="1"/>
  <c r="I78" i="5"/>
  <c r="O78" i="5" s="1"/>
  <c r="I74" i="5"/>
  <c r="O74" i="5" s="1"/>
  <c r="I70" i="5"/>
  <c r="O70" i="5" s="1"/>
  <c r="I66" i="5"/>
  <c r="O66" i="5" s="1"/>
  <c r="I62" i="5"/>
  <c r="O62" i="5" s="1"/>
  <c r="I58" i="5"/>
  <c r="O58" i="5" s="1"/>
  <c r="O54" i="5"/>
  <c r="I54" i="5"/>
  <c r="I50" i="5"/>
  <c r="O50" i="5" s="1"/>
  <c r="I46" i="5"/>
  <c r="I25" i="5" s="1"/>
  <c r="I42" i="5"/>
  <c r="O42" i="5" s="1"/>
  <c r="I38" i="5"/>
  <c r="O38" i="5" s="1"/>
  <c r="I34" i="5"/>
  <c r="O34" i="5" s="1"/>
  <c r="I30" i="5"/>
  <c r="O30" i="5" s="1"/>
  <c r="I26" i="5"/>
  <c r="O26" i="5" s="1"/>
  <c r="I8" i="5"/>
  <c r="O21" i="5"/>
  <c r="I21" i="5"/>
  <c r="I17" i="5"/>
  <c r="O17" i="5" s="1"/>
  <c r="O13" i="5"/>
  <c r="I13" i="5"/>
  <c r="I9" i="5"/>
  <c r="O9" i="5" s="1"/>
  <c r="I62" i="4"/>
  <c r="O62" i="4" s="1"/>
  <c r="O59" i="4"/>
  <c r="I59" i="4"/>
  <c r="I54" i="4"/>
  <c r="O54" i="4" s="1"/>
  <c r="I50" i="4"/>
  <c r="O50" i="4" s="1"/>
  <c r="I46" i="4"/>
  <c r="O46" i="4" s="1"/>
  <c r="I42" i="4"/>
  <c r="O42" i="4" s="1"/>
  <c r="I38" i="4"/>
  <c r="O38" i="4" s="1"/>
  <c r="I34" i="4"/>
  <c r="O34" i="4" s="1"/>
  <c r="O30" i="4"/>
  <c r="I30" i="4"/>
  <c r="I26" i="4"/>
  <c r="O26" i="4" s="1"/>
  <c r="I22" i="4"/>
  <c r="O22" i="4" s="1"/>
  <c r="I18" i="4"/>
  <c r="O18" i="4" s="1"/>
  <c r="I8" i="4"/>
  <c r="O13" i="4"/>
  <c r="I13" i="4"/>
  <c r="I9" i="4"/>
  <c r="O9" i="4" s="1"/>
  <c r="I46" i="3"/>
  <c r="O46" i="3" s="1"/>
  <c r="O43" i="3"/>
  <c r="I43" i="3"/>
  <c r="I40" i="3"/>
  <c r="O40" i="3" s="1"/>
  <c r="O37" i="3"/>
  <c r="I37" i="3"/>
  <c r="I34" i="3"/>
  <c r="O34" i="3" s="1"/>
  <c r="O31" i="3"/>
  <c r="I31" i="3"/>
  <c r="I28" i="3"/>
  <c r="O28" i="3" s="1"/>
  <c r="O25" i="3"/>
  <c r="I25" i="3"/>
  <c r="I22" i="3"/>
  <c r="O22" i="3" s="1"/>
  <c r="O19" i="3"/>
  <c r="I19" i="3"/>
  <c r="I16" i="3"/>
  <c r="O16" i="3" s="1"/>
  <c r="O13" i="3"/>
  <c r="I13" i="3"/>
  <c r="I10" i="3"/>
  <c r="I22" i="2"/>
  <c r="O22" i="2" s="1"/>
  <c r="O19" i="2"/>
  <c r="I19" i="2"/>
  <c r="I16" i="2"/>
  <c r="O16" i="2" s="1"/>
  <c r="O13" i="2"/>
  <c r="I13" i="2"/>
  <c r="I10" i="2"/>
  <c r="O46" i="5" l="1"/>
  <c r="I13" i="7"/>
  <c r="I3" i="7" s="1"/>
  <c r="I3" i="9"/>
  <c r="I8" i="10"/>
  <c r="I38" i="10"/>
  <c r="I43" i="11"/>
  <c r="I3" i="11" s="1"/>
  <c r="I58" i="4"/>
  <c r="O163" i="5"/>
  <c r="O9" i="7"/>
  <c r="I17" i="10"/>
  <c r="O18" i="10"/>
  <c r="I47" i="10"/>
  <c r="O48" i="10"/>
  <c r="I13" i="11"/>
  <c r="I9" i="2"/>
  <c r="I3" i="2" s="1"/>
  <c r="O10" i="2"/>
  <c r="I9" i="3"/>
  <c r="I3" i="3" s="1"/>
  <c r="O10" i="3"/>
  <c r="I133" i="5"/>
  <c r="I243" i="5"/>
  <c r="I3" i="5" s="1"/>
  <c r="O244" i="5"/>
  <c r="I247" i="5"/>
  <c r="I17" i="4"/>
  <c r="I3" i="4" s="1"/>
  <c r="I284" i="5"/>
  <c r="I26" i="6"/>
  <c r="I3" i="6" s="1"/>
  <c r="I13" i="8"/>
  <c r="I3" i="8" s="1"/>
  <c r="I13" i="12"/>
  <c r="I3" i="12" s="1"/>
  <c r="I43" i="12"/>
  <c r="I3" i="10" l="1"/>
</calcChain>
</file>

<file path=xl/sharedStrings.xml><?xml version="1.0" encoding="utf-8"?>
<sst xmlns="http://schemas.openxmlformats.org/spreadsheetml/2006/main" count="3195" uniqueCount="868">
  <si>
    <t>EstiCon</t>
  </si>
  <si>
    <t>Firma:</t>
  </si>
  <si>
    <t>Soupis prací objektu</t>
  </si>
  <si>
    <t>S</t>
  </si>
  <si>
    <t>Stavba:</t>
  </si>
  <si>
    <t>2023/0945</t>
  </si>
  <si>
    <t>II/379 Drásov 2. st, km 23,350 – 24,300 (SÚS)</t>
  </si>
  <si>
    <t>Ostatní</t>
  </si>
  <si>
    <t>O</t>
  </si>
  <si>
    <t>Objekt:</t>
  </si>
  <si>
    <t>SO 000.a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</si>
  <si>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</si>
  <si>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</si>
  <si>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</si>
  <si>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</si>
  <si>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</si>
  <si>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</si>
  <si>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</si>
  <si>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</si>
  <si>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</si>
  <si>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</si>
  <si>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</si>
  <si>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</si>
  <si>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</si>
  <si>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</si>
  <si>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</si>
  <si>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</si>
  <si>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</si>
  <si>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</si>
  <si>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</si>
  <si>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</si>
  <si>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</si>
  <si>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</si>
  <si>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</si>
  <si>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</si>
  <si>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podmínkách_x000D_
pro SO 101.3 a SO 301.3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</si>
  <si>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</si>
  <si>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</si>
  <si>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</si>
  <si>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</si>
  <si>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</si>
  <si>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</si>
  <si>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</si>
  <si>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</si>
  <si>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</si>
  <si>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</si>
  <si>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</si>
  <si>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</si>
  <si>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</si>
  <si>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</si>
  <si>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
Včetně pasportizace nemovitostí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</si>
  <si>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</si>
  <si>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</si>
  <si>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</si>
  <si>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</si>
  <si>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a ochrana inženýrských sítí - popsáno v obchodních podmínkách  a v projektové dokumentaci</t>
  </si>
  <si>
    <t>- vytyčení veškerých inženýrských sítí v prostoru staveniště
- ochrana stávajících inženýrských sítí po dobu výstavby
- včetně chráničky plynovodu dl. 2m v blízkosti uliční vpusti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</si>
  <si>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</si>
  <si>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</si>
  <si>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</si>
  <si>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</si>
  <si>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</si>
  <si>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</si>
  <si>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</si>
  <si>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</si>
  <si>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</si>
  <si>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</si>
  <si>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</si>
  <si>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</si>
  <si>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</si>
  <si>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</si>
  <si>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</si>
  <si>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</si>
  <si>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</si>
  <si>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</si>
  <si>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</si>
  <si>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</si>
  <si>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</si>
  <si>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</si>
  <si>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</si>
  <si>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>Zajištění osazení 2 ks dopravního značení, včetně demontáže</t>
  </si>
  <si>
    <t>zajištění osazení 2 ks dopravního značení - označení stavby, včetně demontáže</t>
  </si>
  <si>
    <t>SO 001.3</t>
  </si>
  <si>
    <t>Příprava území - úsek 3</t>
  </si>
  <si>
    <t>014102</t>
  </si>
  <si>
    <t>a</t>
  </si>
  <si>
    <t>POPLATKY ZA SKLÁDKU</t>
  </si>
  <si>
    <t>T</t>
  </si>
  <si>
    <t>VV</t>
  </si>
  <si>
    <t>"nevhodná zemina"_x000D_
 52,1*1,7 = 88,57 [A]_x000D_
 a*2,0 = 177,14 [B]</t>
  </si>
  <si>
    <t>Položka zahrnuje:
- veškeré poplatky provozovateli skládky související s uložením odpadu na skládce.
Položka nezahrnuje:
- x</t>
  </si>
  <si>
    <t>b</t>
  </si>
  <si>
    <t>lože panelů</t>
  </si>
  <si>
    <t>3,96*1,9 = 7,52 [A]</t>
  </si>
  <si>
    <t>zahrnuje veškeré poplatky provozovateli skládky související s uložením odpadu na skládce.</t>
  </si>
  <si>
    <t>1</t>
  </si>
  <si>
    <t>Zemní práce</t>
  </si>
  <si>
    <t>111204</t>
  </si>
  <si>
    <t>ODSTRANĚNÍ KŘOVIN S ODVOZEM DO 5KM</t>
  </si>
  <si>
    <t>M2</t>
  </si>
  <si>
    <t>vč. spálení větví na hromadách nebo zpracování štěpkováním</t>
  </si>
  <si>
    <t>33.000000 = 33,00 [A]</t>
  </si>
  <si>
    <t>odstranění křovin a stromů do průměru 100 mm
doprava dřevin na předepsanou vzdálenost
spálení na hromadách nebo štěpkování</t>
  </si>
  <si>
    <t>11332</t>
  </si>
  <si>
    <t>ODSTRANĚNÍ PODKLADŮ ZPEVNĚNÝCH PLOCH Z KAMENIVA NESTMELENÉHO</t>
  </si>
  <si>
    <t>M3</t>
  </si>
  <si>
    <t>"lože panelů"_x000D_
 "odvozná vzdálenost v režii zhotovitele"_x000D_
 0,18*22 = 3,96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</si>
  <si>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</si>
  <si>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121102</t>
  </si>
  <si>
    <t>SEJMUTÍ ORNICE NEBO LESNÍ PŮDY S ODVOZEM DO 2KM</t>
  </si>
  <si>
    <t>"započteny i náklady na příp. nutné naložení na dopr. prostředek,  materiál na dočasný zemník městyse Drásov do 2km"_x000D_
 "vč. drnu"_x000D_
 "sejmuto km 24,095 - 24,130 vlevo v tl. 0,8m, sejmuto km 24,130 - 24,325 vlevo v tl. 1,0m, viz Technická zpráva SO 001.3"_x000D_
 459 = 459,00 [A]</t>
  </si>
  <si>
    <t>položka zahrnuje sejmutí ornice bez ohledu na tloušťku vrstvy a její vodorovnou dopravu
nezahrnuje uložení na trvalou skládku</t>
  </si>
  <si>
    <t>122732</t>
  </si>
  <si>
    <t>ODKOPÁVKY A PROKOPÁVKY OBECNÉ TŘ. I, ODVOZ DO 2KM</t>
  </si>
  <si>
    <t>"přebytek ornice na dočasném zemníku bude naložen a odvezen k zemědělským účelům"_x000D_
 "228m3 - viz ohumus SO 101.3"_x000D_
 459-228 = 231,00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</si>
  <si>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</si>
  <si>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171105</t>
  </si>
  <si>
    <t>ULOŽENÍ SYPANINY DO NÁSYPŮ SE ZHUTNĚNÍM NA 102% PS</t>
  </si>
  <si>
    <t>"dosypání po sejmutí ornice, vč. rozvozu materiálu v prostoru staveniště"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</si>
  <si>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</si>
  <si>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</si>
  <si>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</si>
  <si>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"ornice pro pozdější ohumusování"_x000D_
 459-231 = 228,00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</si>
  <si>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</si>
  <si>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nevhodná zemina</t>
  </si>
  <si>
    <t>52.100000 = 52,10 [A]</t>
  </si>
  <si>
    <t>18233</t>
  </si>
  <si>
    <t>ROZPROSTŘENÍ ORNICE V ROVINĚ V TL DO 0,20M</t>
  </si>
  <si>
    <t>"přebytek ornice rozprostřen na zemědělské pozemky"_x000D_
 231/0,2 = 1155,00 [A]</t>
  </si>
  <si>
    <t>položka zahrnuje:
nutné přemístění ornice z dočasných skládek vzdálených do 50m
rozprostření ornice v předepsané tloušťce v rovině a ve svahu do 1:5</t>
  </si>
  <si>
    <t>18481</t>
  </si>
  <si>
    <t>OCHRANA STROMŮ BEDNĚNÍM</t>
  </si>
  <si>
    <t>bednění výšky 2 m, čerpámí se souhlasem investora - přesný rozsah, způsob a nutnost ochrany bude upřesněn při realizaci stavby</t>
  </si>
  <si>
    <t>64 = 64,00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</si>
  <si>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</si>
  <si>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</si>
  <si>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</si>
  <si>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ošetřování ornice a drnu na mezideponii, pro ohumusování tělesa</t>
  </si>
  <si>
    <t>228.000000 = 228,00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</si>
  <si>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</si>
  <si>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</si>
  <si>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</si>
  <si>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921920</t>
  </si>
  <si>
    <t>SILNIČNÍ PANELY ŠÍŘKY 1 M V PŘECHODU TĚLES</t>
  </si>
  <si>
    <t>M</t>
  </si>
  <si>
    <t>ochrana prostoru kořenů stromů nebo v místě pojezdu mechanizace,  pol. vč. podsypné vrstvy ke kladení
vícenásobná obratovost, vč. demontáže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</si>
  <si>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</si>
  <si>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96618</t>
  </si>
  <si>
    <t>BOURÁNÍ KONSTRUKCÍ KOVOVÝCH</t>
  </si>
  <si>
    <t>Rozebrání silnic zábradlí sloup B patky,
odstranění drobných konstrukcí v území (cedule, bilbordy a pod.)
Odvoz a likvidace v režii zhotovitele</t>
  </si>
  <si>
    <t>"vč. naložení na dopravní prostředek a zásypu jam po sloupcích"_x000D_
 0,05*10 = 0,50 [A]_x000D_
 0,18 = 0,18 [B]_x000D_
 celkem a+b = 0,68 [C]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</si>
  <si>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</si>
  <si>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101.3, AC</t>
  </si>
  <si>
    <t>Silnice II/379 - úsek 3 (km 23,350-24,300)</t>
  </si>
  <si>
    <t>zemina</t>
  </si>
  <si>
    <t>"nevhodná zemina z odkopávek, výměny podloží a rýh"_x000D_
 "objem dle pol. 17120  x 2,0t"_x000D_
 2476,81*2,0 = 4953,62 [A]</t>
  </si>
  <si>
    <t>uložení odpadu z podkladních vrstev, ZAS-T3, na skládku ostatního odpadu</t>
  </si>
  <si>
    <t>"dle Výkazu výměr (dále VV)"_x000D_
 273,82*2,4 = 657,17 [A]</t>
  </si>
  <si>
    <t>c</t>
  </si>
  <si>
    <t>odpady z betonu</t>
  </si>
  <si>
    <t>"dle pol. 11335"_x000D_
 72,35 = 72,35 [A]_x000D_
 "dle pol. 11352"_x000D_
 0,1*1080 = 108,00 [B]_x000D_
 "dle pol. 96687"_x000D_
 1,5*3 = 4,50 [C]_x000D_
 Celkem: (A+B+C)*2,3 = 425,16 [D]</t>
  </si>
  <si>
    <t>d</t>
  </si>
  <si>
    <t>"ŠD + štěrk z vozovk. vrstev, bez PM 229 m3"_x000D_
 4719*0,4-229 = 1658,60 [A]_x000D_
 a*1,9 = 3151,34 [B]</t>
  </si>
  <si>
    <t>Položka obsahuje veškeré poplatky provozovateli skládky související s uložením odpadu na skládce.</t>
  </si>
  <si>
    <t>113171</t>
  </si>
  <si>
    <t>ODSTRAN KRYTU ZPEVNĚNÝCH PLOCH Z DLAŽEB KOSTEK, ODVOZ DO 1KM</t>
  </si>
  <si>
    <t>"dlažbu z kostek očistit a zpětně použít na předláždění (dočasně uložit)"_x000D_
 5,6*0,12 = 0,67 [A]</t>
  </si>
  <si>
    <t>Položka zahrnuje veškerou manipulaci s vybouranou sutí a s vybouranými hmotami vč. uložení na skládku.</t>
  </si>
  <si>
    <t>113181</t>
  </si>
  <si>
    <t>ODSTRANĚNÍ KRYTU ZPEVNĚNÝCH PLOCH Z DLAŽDIC, ODVOZ DO 1KM</t>
  </si>
  <si>
    <t>zámk. dlažba</t>
  </si>
  <si>
    <t>"dlažbu očistit a zpětně použít na předláždění (dočasně uložit)"_x000D_
 "chodníky; plocha dig. AutoCad výkres Situace 02"_x000D_
 (230+64)*0,08 = 23,52 [A]</t>
  </si>
  <si>
    <t>Odvozná vzdálenost v režii zhotovitele</t>
  </si>
  <si>
    <t>"tech. zpráva km 23,350-23,450 v tl. 347-430mm  ŠD                 "_x000D_
 "tech. zpráva km 23,450-23,860 v tl. 70mm PM+ tl. 250mm KŠ               "_x000D_
 "tech. zpráva km 23,860-24,040 v tl.110mm PM+tl. 200mm KŠ      "_x000D_
 "tech. zpráva km 24,040-24,300 tl. 320mm PM+ŠD"_x000D_
 "plocha stáv.vozovky dle Cad 4719 m2"_x000D_
 "průměrná tl. vrstev 0,4 m"_x000D_
 4719*0,4 = 1887,60 [A]_x000D_
 "odpočet PM na KÚ, plocha voz. 1431 m2, objem 229 m3"_x000D_
 -229 = -229,00 [B]_x000D_
 Celkem: A+B = 1658,60 [C]</t>
  </si>
  <si>
    <t>odvozná vzdálenost v režii zhotovitele</t>
  </si>
  <si>
    <t>"vrstva PM z KÚ extravilán km 24,040 - 24,300"_x000D_
 "pro následné použití na stavbě jako podsypná vrstva"_x000D_
 "dle VV objem 229 m3"_x000D_
 229 = 229,00 [A]</t>
  </si>
  <si>
    <t>11333</t>
  </si>
  <si>
    <t>ODSTRANĚNÍ PODKLADU ZPEVNĚNÝCH PLOCH S ASFALT POJIVEM</t>
  </si>
  <si>
    <t>nevhodný podklad, ZAS-T3, na skládku ostatního odpadu
odvozná vzdálenost v režii zhotovitele</t>
  </si>
  <si>
    <t>"podklad mimo frézování, na ""skládku ostatního odpadu"", dle VV"_x000D_
 273,82 = 273,82 [A]</t>
  </si>
  <si>
    <t>11335</t>
  </si>
  <si>
    <t>ODSTRANĚNÍ PODKLADU ZPEVNĚNÝCH PLOCH Z BETONU</t>
  </si>
  <si>
    <t>"odvoz na skládku s uložením"_x000D_
 "napojení místní komunikace (54,9+53,7+35,7+25)                                               "_x000D_
 "hrany vjezdů viz zapravení ŠD odd 5  (127+186)"_x000D_
 (54,9+53,7+35,7+25)*0,15 = 25,40 [A]_x000D_
 (127+186)*0,15 = 46,95 [B]_x000D_
 celkem a+b = 72,35 [C]</t>
  </si>
  <si>
    <t>11352</t>
  </si>
  <si>
    <t>ODSTRANĚNÍ CHODNÍKOVÝCH A SILNIČNÍCH OBRUBNÍKŮ BETONOVÝCH</t>
  </si>
  <si>
    <t>obrubníky stojaté i ležaté, vč. uložení na skládku_x000D_
odvozná vzdálenost v režii zhotovitele</t>
  </si>
  <si>
    <t>"vjezdy: vpravo = 115m; vlevo = 58m"_x000D_
 "hrana vpravo 195+235+280m = 710m - ležaté 115m = 595m                                                                       "_x000D_
 "hrana vlevo 45+285+40m = 370m - ležaté 58m = 312m"_x000D_
 173+907 = 1080,00 [A]</t>
  </si>
  <si>
    <t>113551</t>
  </si>
  <si>
    <t>ODSTRANĚNÍ OBRUB Z DLAŽEBNÍCH KOSTEK JEDNODUCHÝCH, ODVOZ DO 1KM</t>
  </si>
  <si>
    <t>"stávající přídlažbu z kostek očistit a zpětně použít"_x000D_
 105 = 105,00 [A]</t>
  </si>
  <si>
    <t>Položka zahrnuje:
- veškerou manipulaci s vybouranou sutí a s vybouranými hmotami vč. uložení na skládku.</t>
  </si>
  <si>
    <t>113721</t>
  </si>
  <si>
    <t>FRÉZOVÁNÍ ZPEVNĚNÝCH PLOCH ASFALTOVÝCH, ODVOZ DO 1KM</t>
  </si>
  <si>
    <t>s odvozem na meziskládku, pro vrstvu RS</t>
  </si>
  <si>
    <t>"ložná i podklad. vrstvy, dle VV"_x000D_
 264,9+400,82+93,28 = 759,00 [A]</t>
  </si>
  <si>
    <t>obrusná vrstva krytu, tl. do 50 mm, odvoz na skládku zhotovitele
likvidace v režii zhotovitele</t>
  </si>
  <si>
    <t>"dle VV"_x000D_
 176,6 = 176,60 [A]_x000D_
 "část `B`, pruh š. 1m, bez překážek, s naložením"_x000D_
 38*1,0*0,04 = 1,52 [B]_x000D_
 "část `C`, úsek dl. cca . 12m v š.5,75m"_x000D_
 12*5,75*0,04 = 2,76 [C]_x000D_
 celkem a+b+c = 180,88 [D]</t>
  </si>
  <si>
    <t>12383</t>
  </si>
  <si>
    <t>ODKOP PRO SPOD STAVBU SILNIC A ŽELEZNIC TŘ. II</t>
  </si>
  <si>
    <t>"výpočet dle příčných řezů intravilán km 23,350-24,040 = 3154m3          "_x000D_
 "odpočet fréz. plochy (580x0,16+1649x0,2+634x0,24) = -575m3             "_x000D_
 "odpočet odstr. podklady (690x6,6m-1552m2)x tl. 0,3m = -900m3               "_x000D_
 "3154 - 575 - 900 - ponechaná kce (315+35+185)x2,9x0,5 = 903m3"_x000D_
 "výpočet dle příčných řezů extravilán km 24,040-24,300 = 685m3                 "_x000D_
 "odpočef vybourané živice (1490m2 x 0,13) = -194m3                         "_x000D_
 "odpočet odstraněné podklady (260x6,6m)x tl. 0,3m = -514m3                     "_x000D_
 "685 - 194 - 514 = -23m3"_x000D_
 903 = 903,00 [A]_x000D_
 "extravilán km 24,040 - 24,300 výměna zeminy podloží v tl. 0,3m"_x000D_
 "plocha 2298m2 x 0,3m = 690"_x000D_
 690 = 690,00 [B]_x000D_
 "celkem část `C`"_x000D_
 "kubatura nad rozsah 30cm podsypů     okopávky extr. jsou nulové, bude pouze odstranění krytů, podkladů a výměna podloží"_x000D_
 2,5 = 2,50 [C]_x000D_
 Celkem: A+B+C = 1595,50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</si>
  <si>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</si>
  <si>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125731</t>
  </si>
  <si>
    <t>VYKOPÁVKY ZE ZEMNÍKŮ A SKLÁDEK TŘ. I, ODVOZ DO 1KM</t>
  </si>
  <si>
    <t>"sypanina do vrstvy RS, z meziskládky, dle VV"_x000D_
 759 = 759,00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</si>
  <si>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</si>
  <si>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125732</t>
  </si>
  <si>
    <t>VYKOPÁVKY ZE ZEMNÍKŮ A SKLÁDEK TŘ. I, ODVOZ DO 2KM</t>
  </si>
  <si>
    <t>"ornice z dočasného zemníku městyse Drásov"_x000D_
 228 = 228,00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</si>
  <si>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</si>
  <si>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12911</t>
  </si>
  <si>
    <t>ČIŠTĚNÍ VOZOVEK OD NÁNOSU</t>
  </si>
  <si>
    <t>"před zřízením vodorovného značení (6240+116) = 6356"_x000D_
 6356 = 6356,00 [A]_x000D_
 "část `C`"_x000D_
 155 = 155,00 [B]_x000D_
 celkem a+b = 6511,00 [C]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</si>
  <si>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</si>
  <si>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</si>
  <si>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</si>
  <si>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12940</t>
  </si>
  <si>
    <t>ČIŠTĚNÍ RÁMOVÝCH A KLENBOVÝCH PROPUSTŮ OD NÁNOSŮ</t>
  </si>
  <si>
    <t>"stávající propustek DN 400 včetně jímek"_x000D_
 0,5*12 = 6,00 [A]</t>
  </si>
  <si>
    <t>13283</t>
  </si>
  <si>
    <t>HLOUBENÍ RÝH ŠÍŘ DO 2M PAŽ I NEPAŽ TŘ. II</t>
  </si>
  <si>
    <t>"vsak. rýha "_x000D_
 (34+113+33)*0,5*1,0 = 90,00 [A]_x000D_
 "UV přípojky (4,5x0,975+1,8x0,975+4,3x1,075+1,1x1,075+3,5x1,25 +9,0x1,45+10,0x1,525+13,3x1,55+9,7x1,575+9,7x1,655+8,6x1,825+7,1x1,9+7,0x1,975+6,9x2,0+5,50x2,5+5,4x2,425+5,3x2,45+3,9x2,25+1,2x1,65) = 194m2 - kryt (117,8x0,4m) = 147m2 x 1,2m = 177,0m3"_x000D_
 "vpusti (0,1+0,08+0,49+0,59+0,29+0,20+0,16m)x19ks+(0,59x5ks) -kryt (0,4x19ks) = 31,64m x 1,23 x 1,23 = 48"_x000D_
 177+48 = 225,00 [B]_x000D_
 Celkem: A+B = 315,00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</si>
  <si>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</si>
  <si>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uložení materiálu pro vrstvu RS na meziskládku zhotovitele</t>
  </si>
  <si>
    <t>"dle VV, pol. 113721a"_x000D_
 759 = 759,00 [A]</t>
  </si>
  <si>
    <t>"přebytečná zemina z výkopů"_x000D_
 "na skládku (s atestem bez příměsí škodlivých látek)"_x000D_
 "dle pol. 12383"_x000D_
 1595,5 = 1595,50 [A]_x000D_
 "dle pol. 12911, 6511 m2"_x000D_
 6511*0,05 = 325,55 [B]_x000D_
 "dle pol. 12932"_x000D_
 0,3*1,5*20,0 = 9,00 [C]_x000D_
 "dle pol. 12940"_x000D_
 6 = 6,00 [D]_x000D_
 "dle pol. 212035, trativod dl. 1411 m"_x000D_
 0,4*0,4*1411 = 225,76 [E]_x000D_
 "dle pol. 13283"_x000D_
 0,5*1,0*(34+113+33) = 90,00 [F]_x000D_
 "dle pol. 13283"_x000D_
 225 = 225,00 [G]_x000D_
 Celkem: A+B+C+D+E+F+G = 2476,81 [H]</t>
  </si>
  <si>
    <t>zbytek podkladní vrstvy ZAS-T3, na skládku ostatního odpadu</t>
  </si>
  <si>
    <t>"včetně ker, dle VV"_x000D_
 273,82 = 273,82 [A]</t>
  </si>
  <si>
    <t>17130</t>
  </si>
  <si>
    <t>ULOŽENÍ SYPANINY DO NÁSYPŮ V AKTIVNÍ ZÓNĚ SE ZHUTNĚNÍM</t>
  </si>
  <si>
    <t>"extravilán km 24,040 - 24,300 výměna zeminy podloží v tl. 0,3m"_x000D_
 "dle pol. 12383"_x000D_
 690 = 690,00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</si>
  <si>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</si>
  <si>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</si>
  <si>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</si>
  <si>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- doplnění krajnic ze stávajícího materiálu
- plocha krajnic bez svodidla 0,08 m2</t>
  </si>
  <si>
    <t>"na KÚ, délka úseku 321 m"_x000D_
 0,08*321*2 = 51,36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</si>
  <si>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</si>
  <si>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17491</t>
  </si>
  <si>
    <t>ZÁSYP JAM A RÝH Z JINÝCH MATERIÁLŮ</t>
  </si>
  <si>
    <t>k zásypu využít materiál z podsypů</t>
  </si>
  <si>
    <t>"rýhy 177m3-(118x1,2x0,6) = 92m3                                                                                  "_x000D_
 "UV 48m3-(3,14x0,315x0,315)x31,64m-betony(3+5) = 30m3"_x000D_
 122 = 122,00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</si>
  <si>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</si>
  <si>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</si>
  <si>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</si>
  <si>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obsyp potrubí od UV vpustí. Nákup materiálu ze zemníku vč. dovozu.</t>
  </si>
  <si>
    <t>"118,0x1,2x(0,15+0,3)-(3,14x0,075x0,075x118) = 61m3"_x000D_
 61 = 61,00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</si>
  <si>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</si>
  <si>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</si>
  <si>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</si>
  <si>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- pod novými vozovkovými vrstvami</t>
  </si>
  <si>
    <t>"plocha dig. AutoCad výkres Situace 02                                                                                        "_x000D_
 "celková pl. 2279m2 - svah 1420m2 = 859"_x000D_
 155+5649+217+374 = 6395,00 [A]</t>
  </si>
  <si>
    <t>položka zahrnuje úpravu pláně včetně vyrovnání výškových rozdílů. Míru zhutnění určuje projekt.</t>
  </si>
  <si>
    <t>18221</t>
  </si>
  <si>
    <t>ROZPROSTŘENÍ ORNICE VE SVAHU V TL DO 0,10M</t>
  </si>
  <si>
    <t>- použije se veškerý materiál</t>
  </si>
  <si>
    <t>1420 = 1420,00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</si>
  <si>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</si>
  <si>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</si>
  <si>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</si>
  <si>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231 = 231,00 [A]</t>
  </si>
  <si>
    <t>2</t>
  </si>
  <si>
    <t>Základy</t>
  </si>
  <si>
    <t>21152</t>
  </si>
  <si>
    <t>SANAČNÍ ŽEBRA Z KAMENIVA DRCENÉHO ŠD</t>
  </si>
  <si>
    <t>Výplň odvodňov žeber kam hrub drcen 63mm</t>
  </si>
  <si>
    <t>"vsak. příkop vlevo (0,5x1,0m)x(34,0+113,0+33,0m) = 90"_x000D_
 90 = 90,00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</si>
  <si>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</si>
  <si>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212035</t>
  </si>
  <si>
    <t>TRATIVODY KOMPLET Z TRUB NEKOV DN DO 150MM, RÝHA TŘ I</t>
  </si>
  <si>
    <t>- trativody komunikace_x000D_
- odvoz zeminy z výkopu na skládku (odvozná vzdálenost v režii zhotovitele)</t>
  </si>
  <si>
    <t>"viz výkres 03 Podélný profil (108,5+547+478+277,5) = 1411"_x000D_
 1411 = 1411,00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</si>
  <si>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</si>
  <si>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</si>
  <si>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</si>
  <si>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- opláštění trativodu</t>
  </si>
  <si>
    <t>1411*2,0 = 2822,00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</si>
  <si>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</si>
  <si>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- opláštění žeber - vsak. příkop extravilán</t>
  </si>
  <si>
    <t>"(34,0+113,0+33,0m)x(0,5+1,0+0,5+1,0+0,5m) = 630"_x000D_
 630 = 630,00 [A]</t>
  </si>
  <si>
    <t>odvodnění nepropustné ložní vrstvy konstrukce zastávek</t>
  </si>
  <si>
    <t>"dl. (30,0+25,0m)x1,0mx2vrstvy = 110m"_x000D_
 110 = 110,00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</si>
  <si>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</si>
  <si>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214612</t>
  </si>
  <si>
    <t>SEPARAČNÍ GEOTEXTILIE S2 S NEVÝZNAMNOU FILTRAČNÍ FUNKCÍ</t>
  </si>
  <si>
    <t>"Geotextilie netkaná separační 300-500 g/m2"_x000D_
 "rozsah viz výměna podloží km 24,040-24,300 plocha 2290m2"_x000D_
 2290 = 2290,00 [A]</t>
  </si>
  <si>
    <t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</si>
  <si>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5</t>
  </si>
  <si>
    <t>Komunikace</t>
  </si>
  <si>
    <t>56144G</t>
  </si>
  <si>
    <t>SMĚSI Z KAMENIVA STMELENÉ CEMENTEM  SC C 8/10 TL. DO 200MM</t>
  </si>
  <si>
    <t>Podklad kam stmel cementem SC 0/32; C 8/10 (KSC 1) tl 18cm
bus - vozovka 2</t>
  </si>
  <si>
    <t>"vč. pracovních spár, úpravy napojení, ukončení a těsnění u obrub"_x000D_
 "viz dlažba kostka žula 116,2m2 + (11+12+14+1)x0,5 = 135"_x000D_
 135 = 135,00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</si>
  <si>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</si>
  <si>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</si>
  <si>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</si>
  <si>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"protažení podsypu do příkopu km 24,070"_x000D_
 " 120m x 1,2m =144"_x000D_
 144 = 144,00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</si>
  <si>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</si>
  <si>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"chodníky nové a předláždění"_x000D_
 "dle VV"_x000D_
 246,9 = 246,90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</si>
  <si>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</si>
  <si>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</si>
  <si>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</si>
  <si>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-- vozovka bus, vozovka komunikace</t>
  </si>
  <si>
    <t>"konstrukce 2"_x000D_
 "116,2m2+(11+14+12+14+12+1m)x0,6m = 155"_x000D_
 155 = 155,00 [A]_x000D_
 "konstrukce 1, dle VV"_x000D_
 4264 = 4264,00 [B]_x000D_
 celkem a+b = 4419,00 [C]</t>
  </si>
  <si>
    <t>podsyp s použitím recyklátu z KÚ</t>
  </si>
  <si>
    <t>"dle VV"_x000D_
 1431 = 1431,00 [A]</t>
  </si>
  <si>
    <t>Vysprav podklad překop kom štěrkodrtí ŠD</t>
  </si>
  <si>
    <t>"sjezdy na pole - konstrukce 4 (54m2+11x0,6) = 61"_x000D_
 "vjezdy vpr. (2,9+3,0+6,0+6,2+11,0+10,0+6,0+6,0+5,5+9,8+6,0+ 6,5+5,0+ 5,2+5,2+6,2+15,2+5,3+6,0+8,8+5,5+5,0+6,0+5,6+5,8+ 10,2+7,3+5,1)x1,0m = 186,0"_x000D_
 "vjezdy vl. (5,0+5,7+12,4+5,3+5,4+5,0+5,3+9,0+5,6+6,5+5,0+5,0) x1,0+(26,2+7,6+9,2+29,5m2) = 148,0"_x000D_
 celkem 395 = 395,00 [A]</t>
  </si>
  <si>
    <t>567542</t>
  </si>
  <si>
    <t>VRST PRO OBNOVU A OPR RECYK ZA STUDENA ASF EMUL TL DO 200MM</t>
  </si>
  <si>
    <t>- recyklovaná směs RS 0/63 CA (na místě)
- 70% materiál ze stavby - recyklát z frézování
- 30% přidané ŠD (dokup)
- vč. pojiv a provedení opatření k zamezení vzniku reflexních trhlin</t>
  </si>
  <si>
    <t>"dle VV"_x000D_
 5424 = 5424,00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</si>
  <si>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</si>
  <si>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56932</t>
  </si>
  <si>
    <t>ZPEVNĚNÍ KRAJNIC ZE ŠTĚRKODRTI TL. DO 100MM</t>
  </si>
  <si>
    <t>"extravilán km 24,0525 - 24,300"_x000D_
 "vpr. (248,0-8,0-8,0m)x0,5 = 116,0                                                                    "_x000D_
 "vle. (248,0-15,0-15,0-16,0m)x0,5 = 101,0"_x000D_
 116+101 = 217,00 [A]_x000D_
 "část `C` extravilán km 24,300 - 24,325"_x000D_
 25*0,5*2 = 25,00 [B]_x000D_
 celkem a+b = 242,00 [C]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</si>
  <si>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</si>
  <si>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</si>
  <si>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</si>
  <si>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Na vrstvu RS
- včetně posypu kamenivem fr. 2/4 3,0 kg/m2</t>
  </si>
  <si>
    <t>"dle VV, množství 0,6 kg/m2"_x000D_
 5647 = 5647,00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</si>
  <si>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</si>
  <si>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</si>
  <si>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</si>
  <si>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"dle VV, modifik. emulze, množství 0,2 kg/m2"_x000D_
 13036 = 13036,00 [A]_x000D_
 "část `B`, "_x000D_
 38 = 38,00 [B]_x000D_
 "část `C`, ACO + ACL"_x000D_
 155+115 = 270,00 [C]_x000D_
 celkem a+b+c = 13344,00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</si>
  <si>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</si>
  <si>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</si>
  <si>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</si>
  <si>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>Vysprav krytu překop komunikací asfalt bet ACO tl 3-5cm  ACO 11+</t>
  </si>
  <si>
    <t>"sjezdy na pole - konstrukce 4"_x000D_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[A]_x000D_
 "průměr. tloušťka 40 mm"_x000D_
 a*0,04 = 2,13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</si>
  <si>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</si>
  <si>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574B34</t>
  </si>
  <si>
    <t>ASFALTOVÝ BETON PRO OBRUSNÉ VRSTVY MODIFIK ACO 11+ TL. 40MM</t>
  </si>
  <si>
    <t>"dle VV"_x000D_
 6286 = 6286,00 [A]</t>
  </si>
  <si>
    <t>pruhy š. do 3m</t>
  </si>
  <si>
    <t>"vozovka místní komunikace - konstrukce 1                                              "_x000D_
 "včetně úpravy napojení, ukončení a těsnění podél obrubníků"_x000D_
 "km 23,540 (53,7+35,7m2); km 23,770 (54,9m2) = 145m2"_x000D_
 145 = 145,00 [A]_x000D_
 "část `B`"_x000D_
 "živičná vozovka - konstrukce 1                                                                               "_x000D_
 "plocha dig. AutoCad výkres Situace 02"_x000D_
 38 = 38,00 [B]_x000D_
 "část `C`, konstrukce 1"_x000D_
 "plocha dig. AutoCad výkres Situace 02"_x000D_
 155 = 155,00 [C]_x000D_
 celkem a+b+c = 338,00 [D]</t>
  </si>
  <si>
    <t>574D56</t>
  </si>
  <si>
    <t>ASFALTOVÝ BETON PRO LOŽNÍ VRSTVY MODIFIK ACL 16+, 16S TL. 60MM</t>
  </si>
  <si>
    <t>"dle VV"_x000D_
 6321 = 6321,00 [A]_x000D_
 "část `C`"_x000D_
 "přechod. vrstva na dl. 20m (20x5,75m) = 115"_x000D_
 115 = 115,00 [B]_x000D_
 celkem a+b = 6436,00 [C]</t>
  </si>
  <si>
    <t>" vozovka místní komunikace - konstrukce 1                                              "_x000D_
 "včetně úpravy napojení, ukončení a těsnění podél obrubníků"_x000D_
 145 = 145,00 [A]</t>
  </si>
  <si>
    <t>574E88</t>
  </si>
  <si>
    <t>ASFALTOVÝ BETON PRO PODKLADNÍ VRSTVY ACP 22+, 22S TL. 90MM</t>
  </si>
  <si>
    <t>konstrukce 1</t>
  </si>
  <si>
    <t>"dle VV"_x000D_
 4819 = 4819,00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</si>
  <si>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</si>
  <si>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574E98</t>
  </si>
  <si>
    <t>ASFALTOVÝ BETON PRO PODKLADNÍ VRSTVY ACP 22+, 22S TL. 100MM</t>
  </si>
  <si>
    <t>Vysprav podkladu překop komunikací obal kamn ACP tl do 10cm ACP 22S  50/70</t>
  </si>
  <si>
    <t>"sjezdy na pole - konstrukce 4                                                                                        "_x000D_
 "s homogenizátorem zabraňujícím segregaci kameniva"_x000D_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</t>
  </si>
  <si>
    <t>58222</t>
  </si>
  <si>
    <t>DLÁŽDĚNÉ KRYTY Z DROBNÝCH KOSTEK DO LOŽE Z MC</t>
  </si>
  <si>
    <t>bus - konstrukce 2 a přejízdný rigol</t>
  </si>
  <si>
    <t>"vazba úhlopříčná, řáková a kroužková vč. výplně spar"_x000D_
 "plocha dig. AutoCad výkres Situace 02 (50,3+65,9) = 116,2m2           "_x000D_
 116,2 = 116,20 [A]_x000D_
 "sjezd km 24,100; km 24,280"_x000D_
 5,5*0,6*2 = 6,60 [B]_x000D_
 celkem a+b = 122,80 [C]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</si>
  <si>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</si>
  <si>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</si>
  <si>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</si>
  <si>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kom pěší  dlaždice 0,09m2</t>
  </si>
  <si>
    <t>"zapravení stáv. chodníků"_x000D_
 79 = 79,00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</si>
  <si>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</si>
  <si>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</si>
  <si>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</si>
  <si>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""VV, vč. dlažeb reliefních"_x000D_
 150,3 = 150,30 [A]</t>
  </si>
  <si>
    <t>582614</t>
  </si>
  <si>
    <t>KRYTY Z BETON DLAŽDIC SE ZÁMKEM BAREV TL 60MM DO LOŽE Z KAM</t>
  </si>
  <si>
    <t>"zámk. dlažba červená, relief"_x000D_
 "dle VV"_x000D_
 19,5 = 19,50 [A]</t>
  </si>
  <si>
    <t>6</t>
  </si>
  <si>
    <t>Úpravy povrchů, podlahy, výplně otvorů</t>
  </si>
  <si>
    <t>626121</t>
  </si>
  <si>
    <t>REPROFIL PODHL, SVIS PLOCH SANAČ MALTOU DVOUVRST TL DO 40MM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</si>
  <si>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</si>
  <si>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</si>
  <si>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</si>
  <si>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</si>
  <si>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</si>
  <si>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Spojovací můstek reprof bet cementová báze tl. 2mm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</si>
  <si>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</si>
  <si>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</si>
  <si>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</si>
  <si>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betonu akrylát 2x s impregnací</t>
  </si>
  <si>
    <t>8</t>
  </si>
  <si>
    <t>Potrubí</t>
  </si>
  <si>
    <t>87434</t>
  </si>
  <si>
    <t>POTRUBÍ Z TRUB PLASTOVÝCH ODPADNÍCH DN DO 200MM</t>
  </si>
  <si>
    <t>- odpady vpustí</t>
  </si>
  <si>
    <t>"včetně kolen a tvarovek, ukládací vrstvy a podkladních bloků ve výkopu"_x000D_
 "pro 19 vpustí"_x000D_
 124,5 = 124,50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</si>
  <si>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</si>
  <si>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</si>
  <si>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</si>
  <si>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</si>
  <si>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Dle výkresu situace.</t>
  </si>
  <si>
    <t>19 = 19,00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</si>
  <si>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</si>
  <si>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899121</t>
  </si>
  <si>
    <t>MŘÍŽE OCELOVÉ SAMOSTATNÉ - DEMONTÁŽ</t>
  </si>
  <si>
    <t>Rušené vpusti
Odvoz a likvidace v režii zhotovitele</t>
  </si>
  <si>
    <t>3 = 3,00 [A]</t>
  </si>
  <si>
    <t>Položka zahrnuje dodávku a osazení předepsané mříže včetně rámu</t>
  </si>
  <si>
    <t>89921</t>
  </si>
  <si>
    <t>VÝŠKOVÁ ÚPRAVA POKLOPŮ</t>
  </si>
  <si>
    <t>Dle situačního plánu</t>
  </si>
  <si>
    <t>"dle VV"_x000D_
 29 = 29,00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</si>
  <si>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</si>
  <si>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</si>
  <si>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</si>
  <si>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UV</t>
  </si>
  <si>
    <t>89923</t>
  </si>
  <si>
    <t>VÝŠKOVÁ ÚPRAVA KRYCÍCH HRNCŮ</t>
  </si>
  <si>
    <t>Výšková úprava vstupu do 200mm hrnce, šoupěte, hydrantu</t>
  </si>
  <si>
    <t>Položka zahrnuje:
- všechny nutné práce a materiály pro zvýšení nebo snížení zařízení (včetně nutné úpravy stávajícího povrchu vozovky nebo chodníku)
Položka nezahrnuje:
- x</t>
  </si>
  <si>
    <t>89943</t>
  </si>
  <si>
    <t>VÝŘEZ, VÝSEK, ÚTES NA POTRUBÍ DN DO 150MM</t>
  </si>
  <si>
    <t>napojení do stáv. kanalizace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</si>
  <si>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</si>
  <si>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899522</t>
  </si>
  <si>
    <t>OBETONOVÁNÍ POTRUBÍ Z PROSTÉHO BETONU DO C12/15</t>
  </si>
  <si>
    <t>B tř. C 12/15 otevř. výkop</t>
  </si>
  <si>
    <t>"přípojky, odbočky trativodů"_x000D_
 "(0,115m3/ks  x 13ks) = 1,6"_x000D_
 1,6 = 1,60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</si>
  <si>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</si>
  <si>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91228</t>
  </si>
  <si>
    <t>SMĚROVÉ SLOUPKY Z PLAST HMOT VČETNĚ ODRAZNÉHO PÁSKU</t>
  </si>
  <si>
    <t>"Sloupek s retrorefl.fólií směrový silniční P1200 mm bílý / červený"_x000D_
 9+10 = 19,00 [A]</t>
  </si>
  <si>
    <t>položka zahrnuje:
- dodání a osazení sloupku včetně nutných zemních prací
- vnitrostaveništní a mimostaveništní doprava
- odrazky plastové nebo z retroreflexní fólie</t>
  </si>
  <si>
    <t>914112</t>
  </si>
  <si>
    <t>DOPRAVNÍ ZNAČKY ZÁKLAD VELIKOSTI OCEL NEREFLEXNÍ - MONTÁŽ S PŘEMÍST</t>
  </si>
  <si>
    <t>"demontovat značky P2, P4 a následně zpětně osadit do nových patek"_x000D_
                             ...   2 = 2,00 [A]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</si>
  <si>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</si>
  <si>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</si>
  <si>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</si>
  <si>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Odstraň.značek doprav.se sloup.
odvoz a likvidace v režii zhotovitele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</si>
  <si>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</si>
  <si>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</si>
  <si>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</si>
  <si>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>P2                         ...   2 = 2,00 [A]_x000D_
 IJ4b                      ...   2 = 2,00 [B]_x000D_
 P6                        ...   4 = 4,00 [C]_x000D_
 P4                        ...   1 = 1,00 [D]_x000D_
 Celkem                a+b+c+d = 9,00 [E]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</si>
  <si>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</si>
  <si>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</si>
  <si>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</si>
  <si>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10 = 10,00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</si>
  <si>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</si>
  <si>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</si>
  <si>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</si>
  <si>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"V7 (4,0x0,5m)x6ks+(3,0x0,5m)x5ks = 19,5m2                                            "_x000D_
 "V 13a (13x2,2/2)/2x2ks = 14m2      "_x000D_
 "BUS (1,95m2 x 2zast.) = 4m2"_x000D_
 19,5+14+4 = 37,50 [D]_x000D_
 "část `C`"_x000D_
 "vpravo + vlevo V 4  (25+25) = 50m"_x000D_
 "děl. čára V 2a = 25m (skut. dl 13m)       "_x000D_
 0,125*(50+13) = 7,88 [E]_x000D_
 celkem a+b+c+d+e = 319,75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</si>
  <si>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</si>
  <si>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</si>
  <si>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</si>
  <si>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"vodorovné DZ mimo čar"_x000D_
 "pol. 915111"_x000D_
 319,76 = 319,76 [A]_x000D_
 "odpočet značení struktur. plastem pol.915221"_x000D_
 -282,26 = -282,26 [B]_x000D_
 Celkem: A+B = 37,50 [C]</t>
  </si>
  <si>
    <t>915221</t>
  </si>
  <si>
    <t>VODOR DOPRAV ZNAČ PLASTEM STRUKTURÁLNÍ NEHLUČNÉ - DOD A POKLÁDKA</t>
  </si>
  <si>
    <t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"část `C`"_x000D_
 "vpravo + vlevo V 4  (25+25) = 50m"_x000D_
 "děl. čára V 2a = 25m (skut. dl 13m)       "_x000D_
 0,125*(50+13) = 7,88 [D]_x000D_
 celkem a+b+c+d = 282,25 [E]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</si>
  <si>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</si>
  <si>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</si>
  <si>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</si>
  <si>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"obrubník 150 x 150 mm (přejízdný, původní č. 149 a 152)"_x000D_
 "dle VV"_x000D_
 651,2 = 651,20 [A]</t>
  </si>
  <si>
    <t>Položka zahrnuje:
dodání a pokládku betonových obrubníků o rozměrech předepsaných zadávací dokumentací
betonové lože i boční betonovou opěrku.</t>
  </si>
  <si>
    <t>"obrubník 150 x 250 mm (původní č. 149 a 151)"_x000D_
 "dle VV"_x000D_
 811,2 = 811,20 [A]</t>
  </si>
  <si>
    <t>"obrubník 150 x 250 mm, obloukový pro R=1m"_x000D_
 "dle VV"_x000D_
 144 = 144,00 [A]</t>
  </si>
  <si>
    <t>Položka zahrnuje:
- dodání a pokládku betonových obrubníků o rozměrech předepsaných zadávací dokumentací
- betonové lože i boční betonovou opěrku
Položka nezahrnuje:
- x</t>
  </si>
  <si>
    <t>"obrubník 150 x 250 mm, obloukový pro R=2m"_x000D_
 "dle VV"_x000D_
 3,5 = 3,50 [A]</t>
  </si>
  <si>
    <t>e</t>
  </si>
  <si>
    <t>"obrubník levý, 50x1000x150-250 mm (přechodový, původní č. 154)"_x000D_
 "dle VV"_x000D_
 11+11 = 22,00 [A]</t>
  </si>
  <si>
    <t>91725</t>
  </si>
  <si>
    <t>NÁSTUPIŠTNÍ OBRUBNÍKY BETONOVÉ</t>
  </si>
  <si>
    <t>"zastávky bus"_x000D_
 "pravá hrana 1PP+10P+1PL = 12m                                                                                               "_x000D_
 "levá hrana 1PL+11P+1PP = 13m"_x000D_
 12+13 = 25,00 [A]</t>
  </si>
  <si>
    <t>919111</t>
  </si>
  <si>
    <t>ŘEZÁNÍ ASFALTOVÉHO KRYTU VOZOVEK TL DO 50MM</t>
  </si>
  <si>
    <t>"zaprav. vjezdů (vpr. 180,0 + vl. 75,0m)"_x000D_
 180+75 = 255,00 [A]</t>
  </si>
  <si>
    <t>položka zahrnuje řezání vozovkové vrstvy v předepsané tloušťce, včetně spotřeby vody</t>
  </si>
  <si>
    <t>919112</t>
  </si>
  <si>
    <t>ŘEZÁNÍ ASFALTOVÉHO KRYTU VOZOVEK TL DO 100MM</t>
  </si>
  <si>
    <t>"napojení komunikací (5,3+4,5+4,7+6,0+6,5)+(20,0+30,0) = 77,0"_x000D_
 77 = 77,00 [A]_x000D_
 "dilat spár v živič krytu"_x000D_
 27 = 27,00 [B]_x000D_
 "napojení komunikací 2.vrstva (5,3+4,5+4,7+6,0+6,5) = 27,0"_x000D_
 27 = 27,00 [C]_x000D_
 "část `B`"_x000D_
 "napojení komunikací"_x000D_
 5,75*2 = 11,50 [D]_x000D_
 "část `C`"_x000D_
 "napojení komunikací"_x000D_
 5,75*2 = 11,50 [E]_x000D_
 celkem a+b+c+d+e = 154,00 [F]</t>
  </si>
  <si>
    <t>Položka zahrnuje:
- řezání vozovkové vrstvy v předepsané tloušťce
- spotřeba vody
Položka nezahrnuje:
- x</t>
  </si>
  <si>
    <t>919123</t>
  </si>
  <si>
    <t>ŘEZÁNÍ BETONOVÉHO KRYTU VOZOVEK TL DO 150MM</t>
  </si>
  <si>
    <t>931316</t>
  </si>
  <si>
    <t>TĚSNĚNÍ DILATAČ SPAR ASF ZÁLIVKOU PRŮŘ DO 800MM2</t>
  </si>
  <si>
    <t>- dle řezání krytu</t>
  </si>
  <si>
    <t>"části `A`, `B`, `C`"_x000D_
 48,6+154,0+255,0 = 457,60 [A]</t>
  </si>
  <si>
    <t>položka zahrnuje dodávku a osazení předepsaného materiálu, očištění ploch spáry před úpravou, očištění okolí spáry po úpravě
nezahrnuje těsnící profil</t>
  </si>
  <si>
    <t>938545</t>
  </si>
  <si>
    <t>OČIŠTĚNÍ BETON KONSTR OTRYSKÁNÍM ABRAZIVNÍM VODNÍM PAPRSKEM</t>
  </si>
  <si>
    <t>"Očištění vybouraných desek kam-B"_x000D_
 "pro předláždění chodníku"_x000D_
 79 = 79,00 [A]_x000D_
 "dtto zámk. dlažba pro předláždění chodníku"_x000D_
 25 = 25,00 [B]_x000D_
 "Odsekání degradovaného betonu tl. 30-50mm"_x000D_
 8 = 8,00 [C]_x000D_
 celkem a+b+c = 112,00 [D]</t>
  </si>
  <si>
    <t>Položka zahrnuje:
- očištění předepsaným způsobem
- odklizení vzniklého odpadu
Položka nezahrnuje:
- x</t>
  </si>
  <si>
    <t>96687</t>
  </si>
  <si>
    <t>VYBOURÁNÍ ULIČNÍCH VPUSTÍ KOMPLETNÍCH</t>
  </si>
  <si>
    <t>včetně ztížení odkopávky v blízkosti objektů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</si>
  <si>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</si>
  <si>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122.3</t>
  </si>
  <si>
    <t>Přechodné dopravní značení - úsek 3</t>
  </si>
  <si>
    <t>11332R</t>
  </si>
  <si>
    <t>Odstranění podkladní vrstvy bet. panelů z ŠD tl. 250 mm ,odvoz a likvidace v režii zhotovitele</t>
  </si>
  <si>
    <t>242*0,25 = 60,50 [A]</t>
  </si>
  <si>
    <t>Položka zahrnuje veškerou manipulaci s vybouranou sutí a s vybouranými hmotami vč. uložení na skládku</t>
  </si>
  <si>
    <t>11346R</t>
  </si>
  <si>
    <t>ODSTRANĚNÍ KRYTU ZPEVNĚNÝCH PLOCH ZE SILNIČ DÍLCŮ (PANELŮ) VČET PODKL</t>
  </si>
  <si>
    <t>Odstranění provizorních komunikací ze silničních dílců (panelů) vč. lože, odvoz a likvidace v režii zhotovitele</t>
  </si>
  <si>
    <t>242,00*(0,21+0,05) = 62,92 [A]</t>
  </si>
  <si>
    <t>56335</t>
  </si>
  <si>
    <t>VOZOVKOVÉ VRSTVY ZE ŠTĚRKODRTI TL. DO 250MM</t>
  </si>
  <si>
    <t>"podsyp provizorní panelové vozovky"</t>
  </si>
  <si>
    <t>58303</t>
  </si>
  <si>
    <t>KRYT ZE SINIČNÍCH DÍLCŮ (PANELŮ) TL 210MM</t>
  </si>
  <si>
    <t>Konstrukce provizorních vozovek ze silničních dílců (panelů), dodání formou pronájmu, vč. provedení lože z kamenné drtě fr. 4/8 v tl. 50 mm a nájemného v režii zhotovitele</t>
  </si>
  <si>
    <t>"provizorní rozšíření silnice II/379 - viz Situace výkr. č. 13"_x000D_
 2,0*42,25+1,5*105,00 = 242,00 [A]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</si>
  <si>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</si>
  <si>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91400</t>
  </si>
  <si>
    <t>DOČASNÉ ZAKRYTÍ NEBO OTOČENÍ STÁVAJÍCÍCH DOPRAVNÍCH ZNAČEK</t>
  </si>
  <si>
    <t>"zrušení platnosti stáv. značek překrytím retroreflexní páskou (škrtání) ,              "_x000D_
 " folie mech. odolná, držící na různých podkladech, bez zbytků lepidla"_x000D_
 "v obci Drásov po dobu 1.+2. FÁZE"_x000D_
 3 = 3,00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</si>
  <si>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</si>
  <si>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</si>
  <si>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</si>
  <si>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"pronájem svislé DZ - PŘECHODNÉ DZ BĚHEM VÝSTAVBY 1.ETAPA 60dní,  pol. obsahuje i údržbu po dobu trvání, příp. náhradu při zničení "_x000D_
 "značky lisované s dvoj. ohybem z pozink plechu, plné rohy, folie tř. 1, s úchytem na objímku, vč. objímky a spoj. materiálu"_x000D_
 "A 15 -2ks; B 28 -8ks; IP 10b -2ks; IS 11b -5ks; P 2 -3ks; P 4 -2ks; E 2b -3ks; IJ 4b -2ks = 27 ks"_x000D_
 Celkem: 27 = 27,00 [A]</t>
  </si>
  <si>
    <t>položka zahrnuje:
- dopravu demontované značky z dočasné skládky
- osazení a montáž značky na místě určeném projektem
- nutnou opravu poškozených částí
nezahrnuje dodávku značky</t>
  </si>
  <si>
    <t>"pronájem svislé DZ - PŘECHODNÉ DZ BĚHEM VÝSTAVBY 2.ETAPA 60dní,  pol. obsahuje i údržbu po dobu trvání, příp. náhradu při zničení"_x000D_
 "značky lisované s dvoj. ohybem z pozink plechu, plné rohy, folie tř. 1,  s úchytem na objímku, vč. objímky a spoj. materiálu"_x000D_
 "A 15 -2ks; A 10 -2ks; B 12a -2ks; B 20a -2ks; B 2 -1ks; IP 10a -2ks; IS 11b -2ks;  E 3a -2ks; E 13 -1ks = 16 ks"_x000D_
 16 = 16,00 [A]</t>
  </si>
  <si>
    <t>914123</t>
  </si>
  <si>
    <t>DOPRAVNÍ ZNAČKY ZÁKLADNÍ VELIKOSTI OCELOVÉ FÓLIE TŘ 1 - DEMONTÁŽ</t>
  </si>
  <si>
    <t>27 = 27,00 [A]</t>
  </si>
  <si>
    <t>Položka zahrnuje odstranění, demontáž a odklizení materiálu s odvozem na předepsané místo</t>
  </si>
  <si>
    <t>16 = 16,00 [A]</t>
  </si>
  <si>
    <t>914129</t>
  </si>
  <si>
    <t>DOPRAV ZNAČKY ZÁKLAD VEL OCEL FÓLIE TŘ 1 - NÁJEMNÉ</t>
  </si>
  <si>
    <t>KSDEN</t>
  </si>
  <si>
    <t>Etapa 1 60 dnů</t>
  </si>
  <si>
    <t>27*60 = 1620,00 [A]</t>
  </si>
  <si>
    <t>položka zahrnuje sazbu za pronájem dopravních značek a zařízení, počet jednotek je určen jako součin počtu značek a počtu dní použití</t>
  </si>
  <si>
    <t>Etapa 2 60 dnů</t>
  </si>
  <si>
    <t>16*60 = 960,00 [A]</t>
  </si>
  <si>
    <t>914422</t>
  </si>
  <si>
    <t>DOPRAVNÍ ZNAČKY 100X150CM OCELOVÉ FÓLIE TŘ 1 - MONTÁŽ S PŘEMÍSTĚNÍM</t>
  </si>
  <si>
    <t>"pronájem svislé DZ - PŘECHODNÉ DZ BĚHEM VÝSTAVBY 1.ETAPA 60dní,  pol. obsahuje i údržbu po dobu trvání, příp. náhradu při zničení"_x000D_
 "značky lisované s dvoj. ohybem z pozink plechu, plné rohy, folie tř. 1, s úchytem na objímku, vč. objímky a spoj. materiálu"_x000D_
 IS 11a . . . 2 = 2,00 [A]</t>
  </si>
  <si>
    <t>914423</t>
  </si>
  <si>
    <t>DOPRAVNÍ ZNAČKY 100X150CM OCELOVÉ FÓLIE TŘ 1 - DEMONTÁŽ</t>
  </si>
  <si>
    <t>Etapa II</t>
  </si>
  <si>
    <t>2 = 2,00 [A]</t>
  </si>
  <si>
    <t>914429</t>
  </si>
  <si>
    <t>DOPRAV ZNAČ 100X150CM OCEL FÓLIE TŘ 1 - NÁJEMNÉ</t>
  </si>
  <si>
    <t>IS 11a . . . 2*60 = 120,00 [A]</t>
  </si>
  <si>
    <t>914952</t>
  </si>
  <si>
    <t>SLOUPKY A STOJKY DZ Z JÄKL PROF PRO OCEL STOJAN MONT S PŘESUN</t>
  </si>
  <si>
    <t>Etapa 1</t>
  </si>
  <si>
    <t>27+2 = 29,00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</si>
  <si>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</si>
  <si>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Etapa 2</t>
  </si>
  <si>
    <t>914953</t>
  </si>
  <si>
    <t>SLOUPKY A STOJKY DZ Z JÄKL PROFILŮ PRO OCEL STOJAN DEMONTÁŽ</t>
  </si>
  <si>
    <t>Etapa Ia</t>
  </si>
  <si>
    <t>Etapa Ib</t>
  </si>
  <si>
    <t>914959</t>
  </si>
  <si>
    <t>SLOUP A STOJKY DZ Z JÄKL PRO OCEL STOJAN NÁJEMNÉ</t>
  </si>
  <si>
    <t>(27+2)*60 = 1740,00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</si>
  <si>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</si>
  <si>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</si>
  <si>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</si>
  <si>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pronájem na et. 1+2</t>
  </si>
  <si>
    <t>8+8 = 16,00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</si>
  <si>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</si>
  <si>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</si>
  <si>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</si>
  <si>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</si>
  <si>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</si>
  <si>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</si>
  <si>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(8+8)*30 = 480,00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</si>
  <si>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</si>
  <si>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</si>
  <si>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</si>
  <si>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pronájem</t>
  </si>
  <si>
    <t>4 = 4,00 [A]</t>
  </si>
  <si>
    <t>916123</t>
  </si>
  <si>
    <t>DOPRAV SVĚTLO VÝSTRAŽ SOUPRAVA 3KS - DEMONTÁŽ</t>
  </si>
  <si>
    <t>916129</t>
  </si>
  <si>
    <t>DOPRAV SVĚTLO VÝSTRAŽ SOUPRAVA 3KS - NÁJEMNÉ</t>
  </si>
  <si>
    <t>4*(60+60) = 480,00 [A]</t>
  </si>
  <si>
    <t>916152</t>
  </si>
  <si>
    <t>SEMAFOROVÁ PŘENOSNÁ SOUPRAVA - MONTÁŽ S PŘESUNEM</t>
  </si>
  <si>
    <t>pronájem, semaforová souprava s 2 semafory</t>
  </si>
  <si>
    <t>1 = 1,00 [A]</t>
  </si>
  <si>
    <t>916153</t>
  </si>
  <si>
    <t>SEMAFOROVÁ PŘENOSNÁ SOUPRAVA - DEMONTÁŽ</t>
  </si>
  <si>
    <t>916159</t>
  </si>
  <si>
    <t>SEMAFOROVÁ PŘENOSNÁ SOUPRAVA - NÁJEMNÉ</t>
  </si>
  <si>
    <t>1 soupr. X 60dní</t>
  </si>
  <si>
    <t>1*60 = 60,00 [A]</t>
  </si>
  <si>
    <t>916312</t>
  </si>
  <si>
    <t>DOPRAVNÍ ZÁBRANY Z2 S FÓLIÍ TŘ 1 - MONTÁŽ S PŘESUNEM</t>
  </si>
  <si>
    <t>1.+2. ETAPA, včetně zásobníku s akumulátorem, doplněno značkou B 1 + tab. E 13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</si>
  <si>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</si>
  <si>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</si>
  <si>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</si>
  <si>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</si>
  <si>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</si>
  <si>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Etapa 1 a 2</t>
  </si>
  <si>
    <t>2*(60+60) = 240,00 [A]</t>
  </si>
  <si>
    <t>916352</t>
  </si>
  <si>
    <t>SMĚROVACÍ DESKY Z4 OBOUSTR S FÓLIÍ TŘ 1 - MONTÁŽ S PŘESUNEM</t>
  </si>
  <si>
    <t>Z 4a, Z4b . . . (8+8)+(56+56) = 128,00 [A]</t>
  </si>
  <si>
    <t>916353</t>
  </si>
  <si>
    <t>SMĚROVACÍ DESKY Z4 OBOUSTR S FÓLIÍ TŘ 1 - DEMONTÁŽ</t>
  </si>
  <si>
    <t>Z 4 . . . 128 = 128,00 [A]</t>
  </si>
  <si>
    <t>916359</t>
  </si>
  <si>
    <t>SMĚROVACÍ DESKY Z4 OBOUSTR S FÓLIÍ TŘ 1 - NÁJEMNÉ</t>
  </si>
  <si>
    <t>Z 4 . . . (8+8+56+56)*30 = 3840,00 [A]</t>
  </si>
  <si>
    <t>916712</t>
  </si>
  <si>
    <t>UPEVŇOVACÍ KONSTR - PODKLADNÍ DESKA POD 28KG - MONTÁŽ S PŘESUNEM</t>
  </si>
  <si>
    <t>pronájem, pro etapu 1+2</t>
  </si>
  <si>
    <t>Celkem: 27+2+16+2*2+8+8+56+56+2*2 = 181,00 [A]</t>
  </si>
  <si>
    <t>916713</t>
  </si>
  <si>
    <t>UPEVŇOVACÍ KONSTR - PODKLADNÍ DESKA POD 28KG - DEMONTÁŽ</t>
  </si>
  <si>
    <t>Celkem: 181 = 181,00 [A]</t>
  </si>
  <si>
    <t>916719</t>
  </si>
  <si>
    <t>UPEVŇOVACÍ KONSTR - PODKLAD DESKA POD 28KG - NÁJEMNÉ</t>
  </si>
  <si>
    <t>pro etapu 1, 2</t>
  </si>
  <si>
    <t>Celkem: 181*30 = 5430,00 [A]</t>
  </si>
  <si>
    <t>91797</t>
  </si>
  <si>
    <t>ZPOMALOVACÍ PRAHY Z PLASTŮ</t>
  </si>
  <si>
    <t>znovuosazení demontovaných prahů, nový upevňovací materiál</t>
  </si>
  <si>
    <t>Položka zahrnuje:
dodávku a pokládku prahů z plastu o rozměrech předepsaných zadávací dokumentací
podkladní vrstvu předepsanou zadávací dokumentací</t>
  </si>
  <si>
    <t>967181</t>
  </si>
  <si>
    <t>VYBOURÁNÍ ČÁSTÍ KONSTRUKCÍ KOVOVÝCH S ODVOZEM DO 1KM</t>
  </si>
  <si>
    <t>Vybourání (odstranění) zpomalovacích prahů z plastu
vč. přesunu k dočasnému uložení (pro zpětné osazení)
dl. 12 m</t>
  </si>
  <si>
    <t>položka zahrnuje:
- veškerou manipulaci s vybouranou sutí a hmotami včetně uložení na skládku,
- veškeré další práce plynoucí z technologického předpisu a z platných předpisů,</t>
  </si>
  <si>
    <t>SO 131.3</t>
  </si>
  <si>
    <t>Objízdné trasy - úsek 3</t>
  </si>
  <si>
    <t>57792B</t>
  </si>
  <si>
    <t>VÝSPRAVA VÝTLUKŮ SMĚSÍ ACO MODIFIK TL. DO 50MM</t>
  </si>
  <si>
    <t>Oprava komunikací objízdných tras poškozených výtluky v tl. 50 mm, vč. frézování, čištění, spojovacího postřiku a ošetření spár asfaltovou zálivkou</t>
  </si>
  <si>
    <t>200.000000 = 200,00 [A]</t>
  </si>
  <si>
    <t>- odfrézování nebo jiné odstranění poškozených vozovkových vrstev
- zaříznutí hran
- vyčištění
- nátěr
- dodání a výplň předepsanou zhutněnou balenou asfaltovou směsí
- asfaltová zálivka</t>
  </si>
  <si>
    <t>zrušení platnosti stáv. značek překrytím retroreflexní páskou (škrtání) , folie mech. odolná, držící na různých podkladech, bez zbytků lepidla
Malhostovice - směr Drásov 2x                  Tišnov - směr Lipůvka 2x</t>
  </si>
  <si>
    <t>4.000000 = 4,00 [A]</t>
  </si>
  <si>
    <t>pronájem značek</t>
  </si>
  <si>
    <t>"dočasná značka IS 11c  (70x20cm) ze zpev. pozink plechu s ohybem,  úchyty na objímku, vč. objímky a upevňovadel (šroubů)                                          "_x000D_
 "pol. obsahuje i údržbu po dobu trvání (120dní), příp. náhradu při zničení"_x000D_
 "viz Situace 11a; 11b"_x000D_
 Celkem: 66 = 66,00 [A]</t>
  </si>
  <si>
    <t>dočasná značka IS 11b (135x50cm) ze zpev. pozink plechu s ohybem, 2 úchyty na objímku, vč. objímky a upevňovadel (šroubů)                                     pol. obsahuje i údržbu po dobu trvání (120dní), příp. náhradu při zničení</t>
  </si>
  <si>
    <t>"viz Situace 11a; 11b"_x000D_
 Celkem: 8+3 = 11,00 [A]</t>
  </si>
  <si>
    <t>pronájem, DZ mimo šipky
ze zpev. pozink plechu s ohybem,                      
2 úchyty na objímku, vč. objímky a upevňovadel (šroubů)                                       
pol. obsahuje i údržbu po dobu trvání (120dní), příp. náhradu při zničení</t>
  </si>
  <si>
    <t>"B1 - 1 ks"_x000D_
 "E3a - 1 ks"_x000D_
 "E13 - 1 ks"_x000D_
 Celkem: 1+1+1 = 3,00 [A]</t>
  </si>
  <si>
    <t>66+11+3 = 80,00 [A]</t>
  </si>
  <si>
    <t>66*120 = 7920,00 [A]</t>
  </si>
  <si>
    <t>Etapa Ib (5 týdnů = 35 dnů)</t>
  </si>
  <si>
    <t>11*120 = 1320,00 [A]</t>
  </si>
  <si>
    <t>Etapa Ib (3 měsíce = 3*30,5 dne = 91,5 dne)</t>
  </si>
  <si>
    <t>3*120 = 360,00 [A]</t>
  </si>
  <si>
    <t>914412</t>
  </si>
  <si>
    <t>DOPRAVNÍ ZNAČKY 100X150CM OCELOVÉ - MONTÁŽ S PŘEMÍSTĚNÍM</t>
  </si>
  <si>
    <t>dočasná značka (150x100cm) ze zpev. pozink plechu s ohybem, 2 úchyty na objímku, vč. objímky a upevňovadel (šroubů)                                 pol. obsahuje i údržbu po dobu trvání (120dní), příp. náhradu při zničení</t>
  </si>
  <si>
    <t>"IS 11a  - 8 ks"_x000D_
 "IP22 - 8 ks"_x000D_
 celkem 8+8 = 16,00 [A]</t>
  </si>
  <si>
    <t>914413</t>
  </si>
  <si>
    <t>DOPRAVNÍ ZNAČKY 100X150CM OCELOVÉ - DEMONTÁŽ</t>
  </si>
  <si>
    <t>914419</t>
  </si>
  <si>
    <t>DOPRAV ZNAČKY 100X150CM OCEL - NÁJEMNÉ</t>
  </si>
  <si>
    <t>16*120 = 1920,00 [A]</t>
  </si>
  <si>
    <t>94.000000 = 94,00 [A]</t>
  </si>
  <si>
    <t>94*120 = 11280,00 [A]</t>
  </si>
  <si>
    <t>SO 301.3</t>
  </si>
  <si>
    <t>Odvodnění silnice II/379 - úsek 3</t>
  </si>
  <si>
    <t>přebytečný výkopek</t>
  </si>
  <si>
    <t>"dle pol. 17120"_x000D_
 88,8*2,0 = 177,60 [A]</t>
  </si>
  <si>
    <t>1,2*2,5*185 = 555,00 [A]</t>
  </si>
  <si>
    <t>přebytek zeminy</t>
  </si>
  <si>
    <t>22,2+66,6 = 88,80 [A]</t>
  </si>
  <si>
    <t>17411</t>
  </si>
  <si>
    <t>ZÁSYP JAM A RÝH ZEMINOU SE ZHUTNĚNÍM</t>
  </si>
  <si>
    <t>555,0-88,8 = 466,20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</si>
  <si>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</si>
  <si>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obsyp potrubi ŠP SE ZHUTNENIM 0-4 MM</t>
  </si>
  <si>
    <t>1,2*0,3*185,0 = 66,60 [A]</t>
  </si>
  <si>
    <t>4</t>
  </si>
  <si>
    <t>Vodorovné konstrukce</t>
  </si>
  <si>
    <t>451311</t>
  </si>
  <si>
    <t>PODKL A VÝPLŇ VRSTVY Z PROST BET DO C8/10</t>
  </si>
  <si>
    <t>šachty - podkladní beton</t>
  </si>
  <si>
    <t>1,2*1,2*0,1*6 = 0,86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</si>
  <si>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</si>
  <si>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</si>
  <si>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</si>
  <si>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šp FRAKCE 0-4, podsyp</t>
  </si>
  <si>
    <t>1,2*0,1*185,0 = 22,20 [A]</t>
  </si>
  <si>
    <t>položka zahrnuje dodávku předepsaného kameniva, mimostaveništní a vnitrostaveništní dopravu a jeho uložení
není-li v zadávací dokumentaci uvedeno jinak, jedná se o nakupovaný materiál</t>
  </si>
  <si>
    <t>87445</t>
  </si>
  <si>
    <t>POTRUBÍ Z TRUB PLASTOVÝCH ODPADNÍCH DN DO 300MM</t>
  </si>
  <si>
    <t>potrubí z  hladkého plnostěnného polypropylenu DN 300 ( viz. výkres č. 02 a 03 )
SN 10
vč. odboček na potrubí z PP trub hladkých plnostěnných DN 300 (7 ks,  viz. výkres č. 04 a 05 )
vč. napojení na stávající revizní šachtu - vybudování soutokového žlábku (2 ks)</t>
  </si>
  <si>
    <t>894145</t>
  </si>
  <si>
    <t>ŠACHTY KANALIZAČNÍ Z BETON DÍLCŮ NA POTRUBÍ DN DO 300MM</t>
  </si>
  <si>
    <t>z betonových dílců na potrubí DN nad 200 do 300 dno beton tř. C 25/30 ( viz. výkres č. 08 )</t>
  </si>
  <si>
    <t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</si>
  <si>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899652</t>
  </si>
  <si>
    <t>ZKOUŠKA VODOTĚSNOSTI POTRUBÍ DN DO 300MM</t>
  </si>
  <si>
    <t>vzduchem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</si>
  <si>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</si>
  <si>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</si>
  <si>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</si>
  <si>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</si>
  <si>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421.3</t>
  </si>
  <si>
    <t>Přeložky silnoproudých vedení - úsek 3</t>
  </si>
  <si>
    <t>výkop - zásyp</t>
  </si>
  <si>
    <t>11,5-6 = 5,50 [A]_x000D_
 "hmotnost 2,0t / m3"_x000D_
 a*2,0 = 11,00 [B]</t>
  </si>
  <si>
    <t>13183</t>
  </si>
  <si>
    <t>HLOUBENÍ JAM ZAPAŽ I NEPAŽ TŘ II</t>
  </si>
  <si>
    <t>5*0,5*1,2+17*0,5*1 = 11,50 [A]</t>
  </si>
  <si>
    <t>ULOŽENÍ SYPANINY DO NÁSYPŮ A NA SKLÁDKY BEZ ZHUT</t>
  </si>
  <si>
    <t>11,5-6 = 5,50 [A]</t>
  </si>
  <si>
    <t>Položka zahrnuje:
- kompletní provedení zemní konstrukce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</si>
  <si>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5*0,5*(1,2-0,1-0,4) = 1,75 [A]_x000D_
 17*0,5*(1-0,1-0,4) = 4,25 [B]_x000D_
 A+B = 6,00 [C]</t>
  </si>
  <si>
    <t>písek</t>
  </si>
  <si>
    <t>5*0,5*0,4+17*0,5*0,4 = 4,40 [A]_x000D_
 5*0,5*0,1 = 0,25 [B]_x000D_
 17*0,5*0,1 = 0,85 [C]_x000D_
 A+B+C = 5,50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</si>
  <si>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</si>
  <si>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702212</t>
  </si>
  <si>
    <t>KABELOVÁ CHRÁNIČKA ZEMNÍ DN PŘES 100 DO 200 MM</t>
  </si>
  <si>
    <t>Chránička kabelová dělená, DN 160 mm</t>
  </si>
  <si>
    <t>5+20 = 25,00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</si>
  <si>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</si>
  <si>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</si>
  <si>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</si>
  <si>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š.33 cm</t>
  </si>
  <si>
    <t>5+17 = 22,00 [A]</t>
  </si>
  <si>
    <t>1. Položka obsahuje:
 – dodávku a montáž fólie
 – přípravu podkladu pro osazení
2. Položka neobsahuje:
 X
3. Způsob měření:
Měří se metr délkový.</t>
  </si>
  <si>
    <t>742H12</t>
  </si>
  <si>
    <t>KABEL NN ČTYŘ- A PĚTIŽÍLOVÝ CU S PLASTOVOU IZOLACÍ OD 4 DO 16 MM2</t>
  </si>
  <si>
    <t>uložení kabelu do dělené chráničky, pouze montáž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</si>
  <si>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</si>
  <si>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743D21</t>
  </si>
  <si>
    <t>SKŘÍŇ PŘÍPOJKOVÁ POJISTKOVÁ KOMPAKTNÍ PILÍŘOVÁ OD 80 DO 160 A, DO 240 MM2, S 1-2 SADAMI JISTÍCÍCH PRVKŮ</t>
  </si>
  <si>
    <t>Úprava stávající přípojkové skříně - zdvihnutí o cca 350 mm nutno počítat s naspojkováním stávajích kabelů -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</si>
  <si>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</si>
  <si>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SO 432.3</t>
  </si>
  <si>
    <t>Přeložka VO Drásov - úsek 3</t>
  </si>
  <si>
    <t>přebytečná zemina</t>
  </si>
  <si>
    <t>0,35*0,3*10 = 1,05 [A]_x000D_
 "hmotnost 2,0t / m3"_x000D_
 a*2,0 = 2,10 [B]</t>
  </si>
  <si>
    <t>02730</t>
  </si>
  <si>
    <t>POMOC PRÁCE ZŘÍZ NEBO ZAJIŠŤ OCHRANU INŽENÝRSKÝCH SÍTÍ</t>
  </si>
  <si>
    <t>vypínání a zapínání vedení nn</t>
  </si>
  <si>
    <t>Položka zahrnuje:
- veškeré náklady spojené s ochranou inženýrských sítí
Položka nezahrnuje:
- x</t>
  </si>
  <si>
    <t>1*1*1,5 = 1,50 [A]</t>
  </si>
  <si>
    <t>0,35*0,8*10+0,5*1,2*26 = 18,40 [A]</t>
  </si>
  <si>
    <t>0,35*0,3*10+0,35*0,8*10+0,5*1,2*26 = 19,45 [A]</t>
  </si>
  <si>
    <t>0,35*0,5*10 = 1,75 [A]</t>
  </si>
  <si>
    <t>kabelové lože</t>
  </si>
  <si>
    <t>0,35*0,3*10 = 1,05 [A]</t>
  </si>
  <si>
    <t>272314</t>
  </si>
  <si>
    <t>ZÁKLADY Z PROSTÉHO BETONU DO C25/30</t>
  </si>
  <si>
    <t>1*1*1,5-3,14*0,15*0,15*0,3 = 1,48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</si>
  <si>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</si>
  <si>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272315</t>
  </si>
  <si>
    <t>ZÁKLADY Z PROSTÉHO BETONU DO C30/37</t>
  </si>
  <si>
    <t>1*1*0,055 = 0,06 [A]</t>
  </si>
  <si>
    <t>702211</t>
  </si>
  <si>
    <t>KABELOVÁ CHRÁNIČKA ZEMNÍ DN DO 100 MM</t>
  </si>
  <si>
    <t>Korugovaná roura DN 63</t>
  </si>
  <si>
    <t>40 = 40,00 [A]</t>
  </si>
  <si>
    <t>Korugovaná roura DN110</t>
  </si>
  <si>
    <t>26 = 26,00 [A]</t>
  </si>
  <si>
    <t>702213</t>
  </si>
  <si>
    <t>KABELOVÁ CHRÁNIČKA ZEMNÍ DN PŘES 200 MM</t>
  </si>
  <si>
    <t>PE DN 300 do pouzdrového základu</t>
  </si>
  <si>
    <t>1,2 = 1,20 [A]</t>
  </si>
  <si>
    <t>36 = 36,00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</si>
  <si>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</si>
  <si>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</si>
  <si>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</si>
  <si>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</si>
  <si>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</si>
  <si>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</si>
  <si>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</si>
  <si>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</si>
  <si>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</si>
  <si>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</si>
  <si>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</si>
  <si>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8 = 8,00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</si>
  <si>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</si>
  <si>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</si>
  <si>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</si>
  <si>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</si>
  <si>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</si>
  <si>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</si>
  <si>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</si>
  <si>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</si>
  <si>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</si>
  <si>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742Z23</t>
  </si>
  <si>
    <t>DEMONTÁŽ KABELOVÉHO VEDENÍ NN</t>
  </si>
  <si>
    <t>CYKY 4x16</t>
  </si>
  <si>
    <t>24 = 24,00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</si>
  <si>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</si>
  <si>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743122.R</t>
  </si>
  <si>
    <t>OSVĚTLOVACÍ STOŽÁR  PEVNÝ ŽÁROVĚ ZINKOVANÝ DÉLKY PŘES 6,5 DO 12 M</t>
  </si>
  <si>
    <t>pouze montáž bez materiálu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</si>
  <si>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</si>
  <si>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</si>
  <si>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</si>
  <si>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</si>
  <si>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743D11</t>
  </si>
  <si>
    <t>SKŘÍŇ PŘÍPOJKOVÁ POJISTKOVÁ KOMPAKTNÍ PILÍŘOVÁ DO 63 A, DO 50 MM2, S 1-2 SADAMI JISTÍCÍCH PRVKŮ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</si>
  <si>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</si>
  <si>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</si>
  <si>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</si>
  <si>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743Z35</t>
  </si>
  <si>
    <t>DEMONTÁŽ SVÍTIDLA Z OSVĚTLOVACÍHO STOŽÁRU VÝŠKY DO 15 M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</si>
  <si>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</si>
  <si>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</si>
  <si>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</si>
  <si>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C8/10</t>
  </si>
  <si>
    <t>0,35*0,1*26 = 0,91 [A]</t>
  </si>
  <si>
    <t>899524</t>
  </si>
  <si>
    <t>OBETONOVÁNÍ POTRUBÍ Z PROSTÉHO BETONU DO C25/30</t>
  </si>
  <si>
    <t>C30/37</t>
  </si>
  <si>
    <t>0,35*0,2*26-3,14*0,055*0,055*26 = 1,57 [A]</t>
  </si>
  <si>
    <t>SO 462.3</t>
  </si>
  <si>
    <t>Zabezpečení telefonních kabelů - úsek 3, km 23.560-23.670</t>
  </si>
  <si>
    <t>3+44*0,35*0,2+66*0,6*0,2 = 14,00 [A]_x000D_
 "hmotnost 2,0t / m3"_x000D_
 a*2,0 = 28,00 [B]</t>
  </si>
  <si>
    <t>1*0,5*1*6 = 3,00 [A]</t>
  </si>
  <si>
    <t>0,2*0,7*33 = 4,62 [A]</t>
  </si>
  <si>
    <t>3+44*0,35*0,2+66*0,6*0,2 = 14,00 [A]</t>
  </si>
  <si>
    <t>0,35*0,5*44+0,6*1,3*66 = 59,18 [A]</t>
  </si>
  <si>
    <t>pískové lože</t>
  </si>
  <si>
    <t>0,35*0,2*44+0,65*0,2*66 = 11,66 [A]</t>
  </si>
  <si>
    <t>18214</t>
  </si>
  <si>
    <t>ÚPRAVA POVRCHŮ SROVNÁNÍM ÚZEMÍ V TL DO 0,25M</t>
  </si>
  <si>
    <t>provizorní úprava terénu</t>
  </si>
  <si>
    <t>110 = 110,00 [A]</t>
  </si>
  <si>
    <t>Položka zahrnuje:
-  úpravu pláně včetně vyrovnání výškových rozdílů
Položka nezahrnuje:
- x</t>
  </si>
  <si>
    <t>66*0,3*0,6 = 11,88 [A]</t>
  </si>
  <si>
    <t>701004</t>
  </si>
  <si>
    <t>VYHLEDÁVACÍ MARKER ZEMNÍ</t>
  </si>
  <si>
    <t>6 = 6,00 [A]</t>
  </si>
  <si>
    <t>1. Položka obsahuje:
 – veškeré práce a materiál obsažený v názvu položky
2. Položka neobsahuje:
 X
3. Způsob měření:
Udává se počet kusů kompletní konstrukce nebo práce.</t>
  </si>
  <si>
    <t>702112</t>
  </si>
  <si>
    <t>KABELOVÝ ŽLAB ZEMNÍ VČETNĚ KRYTU SVĚTLÉ ŠÍŘKY PŘES 120 DO 250 MM</t>
  </si>
  <si>
    <t>TK 2</t>
  </si>
  <si>
    <t>66 = 66,00 [A]</t>
  </si>
  <si>
    <t>PE roura DN110</t>
  </si>
  <si>
    <t>š. 33 cm</t>
  </si>
  <si>
    <t>75A228</t>
  </si>
  <si>
    <t>ZATAŽENÍ A SPOJKOVÁNÍ KABELŮ PŘES 12 PÁRŮ - DEMONTÁŽ</t>
  </si>
  <si>
    <t>KMPÁR</t>
  </si>
  <si>
    <t>Vyzdvihnutí stávajícího sdělovacího kabelu</t>
  </si>
  <si>
    <t>0,22*25*2 = 11,00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</si>
  <si>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</si>
  <si>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75I222</t>
  </si>
  <si>
    <t>KABEL ZEMNÍ DVOUPLÁŠŤOVÝ BEZ PANCÍŘE PRŮMĚRU ŽÍLY 0,8 MM DO 25XN</t>
  </si>
  <si>
    <t>KMČTYŘKA</t>
  </si>
  <si>
    <t>položení stávajícího kabelu  (bez materiálu)</t>
  </si>
  <si>
    <t>0,22*25 = 5,50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</si>
  <si>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</si>
  <si>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75IJ12</t>
  </si>
  <si>
    <t>MĚŘENÍ JEDNOSMĚRNÉ NA SDĚLOVACÍM KABELU</t>
  </si>
  <si>
    <t>35 = 35,00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</si>
  <si>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</si>
  <si>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75IJ13</t>
  </si>
  <si>
    <t>MĚŘENÍ ÚTLUMU PŘESLECHU NA BLÍZKÉM KONCI NA MÍSTNÍM SDĚL. KABELU ZA 1 ČTYŘKU XN A 1 MĚŘENÝ ÚSEK</t>
  </si>
  <si>
    <t>18 = 18,00 [A]</t>
  </si>
  <si>
    <t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</si>
  <si>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SO 463.3</t>
  </si>
  <si>
    <t>Zabezpečení telefonních kabelů - úsek 3, km 24.250</t>
  </si>
  <si>
    <t>0,5+4,5*0,5*0,2 = 0,95 [A]_x000D_
 "hmotnost 2,0t / m3"_x000D_
 a*2,0 = 1,90 [B]</t>
  </si>
  <si>
    <t>1*0,5*1*1 = 0,50 [A]</t>
  </si>
  <si>
    <t>0,5*1,2*9 = 5,40 [A]</t>
  </si>
  <si>
    <t>0,5+4,5*0,5*0,2 = 0,95 [A]</t>
  </si>
  <si>
    <t>0,6*1,2*9 = 6,48 [A]</t>
  </si>
  <si>
    <t>0,65*0,2*9 = 1,17 [A]</t>
  </si>
  <si>
    <t>9 = 9,00 [A]</t>
  </si>
  <si>
    <t>9*0,3*0,6 = 1,62 [A]</t>
  </si>
  <si>
    <t>PE DN110/6,3 mm</t>
  </si>
  <si>
    <t>2*15*0,01 = 0,30 [A]</t>
  </si>
  <si>
    <t>znovupoložení sdělovacího kabelu - bez materiálu</t>
  </si>
  <si>
    <t>15*0,01 = 0,15 [A]</t>
  </si>
  <si>
    <t>75I91X</t>
  </si>
  <si>
    <t>OPTOTRUBKA HDPE - MONTÁŽ</t>
  </si>
  <si>
    <t>znovupoložení trubky</t>
  </si>
  <si>
    <t>20 = 20,00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</si>
  <si>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</si>
  <si>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</si>
  <si>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</si>
  <si>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vyzdvihnutí stávající trubky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</si>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</sst>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#\ ###\ ##0.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7</v>
      </c>
      <c r="I3" s="14">
        <f>SUMIFS(I9:I24,A9:A24,"SD")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1" t="s">
        <v>10</v>
      </c>
      <c r="D4" s="42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10" t="s">
        <v>12</v>
      </c>
      <c r="B5" s="11" t="s">
        <v>13</v>
      </c>
      <c r="C5" s="41" t="s">
        <v>7</v>
      </c>
      <c r="D5" s="42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3">
      <c r="A6" s="43" t="s">
        <v>15</v>
      </c>
      <c r="B6" s="44" t="s">
        <v>16</v>
      </c>
      <c r="C6" s="45" t="s">
        <v>17</v>
      </c>
      <c r="D6" s="45" t="s">
        <v>18</v>
      </c>
      <c r="E6" s="45" t="s">
        <v>19</v>
      </c>
      <c r="F6" s="45" t="s">
        <v>20</v>
      </c>
      <c r="G6" s="45" t="s">
        <v>21</v>
      </c>
      <c r="H6" s="45" t="s">
        <v>22</v>
      </c>
      <c r="I6" s="45"/>
      <c r="J6" s="46" t="s">
        <v>23</v>
      </c>
    </row>
    <row r="7" spans="1:16" x14ac:dyDescent="0.3">
      <c r="A7" s="43"/>
      <c r="B7" s="44"/>
      <c r="C7" s="45"/>
      <c r="D7" s="45"/>
      <c r="E7" s="45"/>
      <c r="F7" s="45"/>
      <c r="G7" s="45"/>
      <c r="H7" s="16" t="s">
        <v>24</v>
      </c>
      <c r="I7" s="16" t="s">
        <v>25</v>
      </c>
      <c r="J7" s="46"/>
    </row>
    <row r="8" spans="1:16" x14ac:dyDescent="0.3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3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SUMIFS(I10:I24,A10:A24,"P")</f>
        <v>0</v>
      </c>
      <c r="J9" s="25"/>
    </row>
    <row r="10" spans="1:16" x14ac:dyDescent="0.3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0">
        <v>0</v>
      </c>
      <c r="I10" s="30">
        <f>ROUND(G10*H10,P4)</f>
        <v>0</v>
      </c>
      <c r="J10" s="26"/>
      <c r="O10" s="31">
        <f>I10*0.21</f>
        <v>0</v>
      </c>
      <c r="P10">
        <v>3</v>
      </c>
    </row>
    <row r="11" spans="1:16" ht="43.2" x14ac:dyDescent="0.3">
      <c r="A11" s="26" t="s">
        <v>34</v>
      </c>
      <c r="B11" s="32"/>
      <c r="C11" s="33"/>
      <c r="D11" s="33"/>
      <c r="E11" s="28" t="s">
        <v>35</v>
      </c>
      <c r="F11" s="33"/>
      <c r="G11" s="33"/>
      <c r="H11" s="33"/>
      <c r="I11" s="33"/>
      <c r="J11" s="34"/>
    </row>
    <row r="12" spans="1:16" x14ac:dyDescent="0.3">
      <c r="A12" s="26" t="s">
        <v>36</v>
      </c>
      <c r="B12" s="32"/>
      <c r="C12" s="33"/>
      <c r="D12" s="33"/>
      <c r="E12" s="28" t="s">
        <v>37</v>
      </c>
      <c r="F12" s="33"/>
      <c r="G12" s="33"/>
      <c r="H12" s="33"/>
      <c r="I12" s="33"/>
      <c r="J12" s="34"/>
    </row>
    <row r="13" spans="1:16" x14ac:dyDescent="0.3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ht="28.8" x14ac:dyDescent="0.3">
      <c r="A14" s="26" t="s">
        <v>34</v>
      </c>
      <c r="B14" s="32"/>
      <c r="C14" s="33"/>
      <c r="D14" s="33"/>
      <c r="E14" s="28" t="s">
        <v>40</v>
      </c>
      <c r="F14" s="33"/>
      <c r="G14" s="33"/>
      <c r="H14" s="33"/>
      <c r="I14" s="33"/>
      <c r="J14" s="34"/>
    </row>
    <row r="15" spans="1:16" x14ac:dyDescent="0.3">
      <c r="A15" s="26" t="s">
        <v>36</v>
      </c>
      <c r="B15" s="32"/>
      <c r="C15" s="33"/>
      <c r="D15" s="33"/>
      <c r="E15" s="28" t="s">
        <v>37</v>
      </c>
      <c r="F15" s="33"/>
      <c r="G15" s="33"/>
      <c r="H15" s="33"/>
      <c r="I15" s="33"/>
      <c r="J15" s="34"/>
    </row>
    <row r="16" spans="1:16" x14ac:dyDescent="0.3">
      <c r="A16" s="26" t="s">
        <v>29</v>
      </c>
      <c r="B16" s="26">
        <v>3</v>
      </c>
      <c r="C16" s="27" t="s">
        <v>41</v>
      </c>
      <c r="D16" s="26" t="s">
        <v>31</v>
      </c>
      <c r="E16" s="28" t="s">
        <v>42</v>
      </c>
      <c r="F16" s="29" t="s">
        <v>33</v>
      </c>
      <c r="G16" s="30">
        <v>1</v>
      </c>
      <c r="H16" s="30">
        <v>0</v>
      </c>
      <c r="I16" s="30">
        <f>ROUND(G16*H16,P4)</f>
        <v>0</v>
      </c>
      <c r="J16" s="26"/>
      <c r="O16" s="31">
        <f>I16*0.21</f>
        <v>0</v>
      </c>
      <c r="P16">
        <v>3</v>
      </c>
    </row>
    <row r="17" spans="1:16" x14ac:dyDescent="0.3">
      <c r="A17" s="26" t="s">
        <v>34</v>
      </c>
      <c r="B17" s="32"/>
      <c r="C17" s="33"/>
      <c r="D17" s="33"/>
      <c r="E17" s="28" t="s">
        <v>43</v>
      </c>
      <c r="F17" s="33"/>
      <c r="G17" s="33"/>
      <c r="H17" s="33"/>
      <c r="I17" s="33"/>
      <c r="J17" s="34"/>
    </row>
    <row r="18" spans="1:16" x14ac:dyDescent="0.3">
      <c r="A18" s="26" t="s">
        <v>36</v>
      </c>
      <c r="B18" s="32"/>
      <c r="C18" s="33"/>
      <c r="D18" s="33"/>
      <c r="E18" s="28" t="s">
        <v>37</v>
      </c>
      <c r="F18" s="33"/>
      <c r="G18" s="33"/>
      <c r="H18" s="33"/>
      <c r="I18" s="33"/>
      <c r="J18" s="34"/>
    </row>
    <row r="19" spans="1:16" x14ac:dyDescent="0.3">
      <c r="A19" s="26" t="s">
        <v>29</v>
      </c>
      <c r="B19" s="26">
        <v>4</v>
      </c>
      <c r="C19" s="27" t="s">
        <v>44</v>
      </c>
      <c r="D19" s="26" t="s">
        <v>31</v>
      </c>
      <c r="E19" s="28" t="s">
        <v>45</v>
      </c>
      <c r="F19" s="29" t="s">
        <v>33</v>
      </c>
      <c r="G19" s="30">
        <v>1</v>
      </c>
      <c r="H19" s="30">
        <v>0</v>
      </c>
      <c r="I19" s="30">
        <f>ROUND(G19*H19,P4)</f>
        <v>0</v>
      </c>
      <c r="J19" s="26"/>
      <c r="O19" s="31">
        <f>I19*0.21</f>
        <v>0</v>
      </c>
      <c r="P19">
        <v>3</v>
      </c>
    </row>
    <row r="20" spans="1:16" x14ac:dyDescent="0.3">
      <c r="A20" s="26" t="s">
        <v>34</v>
      </c>
      <c r="B20" s="32"/>
      <c r="C20" s="33"/>
      <c r="D20" s="33"/>
      <c r="E20" s="28" t="s">
        <v>46</v>
      </c>
      <c r="F20" s="33"/>
      <c r="G20" s="33"/>
      <c r="H20" s="33"/>
      <c r="I20" s="33"/>
      <c r="J20" s="34"/>
    </row>
    <row r="21" spans="1:16" ht="72" x14ac:dyDescent="0.3">
      <c r="A21" s="26" t="s">
        <v>36</v>
      </c>
      <c r="B21" s="32"/>
      <c r="C21" s="33"/>
      <c r="D21" s="33"/>
      <c r="E21" s="28" t="s">
        <v>47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5</v>
      </c>
      <c r="C22" s="27" t="s">
        <v>48</v>
      </c>
      <c r="D22" s="26" t="s">
        <v>31</v>
      </c>
      <c r="E22" s="28" t="s">
        <v>49</v>
      </c>
      <c r="F22" s="29" t="s">
        <v>33</v>
      </c>
      <c r="G22" s="30">
        <v>1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ht="28.8" x14ac:dyDescent="0.3">
      <c r="A23" s="26" t="s">
        <v>34</v>
      </c>
      <c r="B23" s="32"/>
      <c r="C23" s="33"/>
      <c r="D23" s="33"/>
      <c r="E23" s="28" t="s">
        <v>50</v>
      </c>
      <c r="F23" s="33"/>
      <c r="G23" s="33"/>
      <c r="H23" s="33"/>
      <c r="I23" s="33"/>
      <c r="J23" s="34"/>
    </row>
    <row r="24" spans="1:16" ht="72" x14ac:dyDescent="0.3">
      <c r="A24" s="26" t="s">
        <v>36</v>
      </c>
      <c r="B24" s="35"/>
      <c r="C24" s="36"/>
      <c r="D24" s="36"/>
      <c r="E24" s="28" t="s">
        <v>51</v>
      </c>
      <c r="F24" s="36"/>
      <c r="G24" s="36"/>
      <c r="H24" s="36"/>
      <c r="I24" s="36"/>
      <c r="J24" s="37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800</v>
      </c>
      <c r="I3" s="14">
        <f>SUMIFS(I8:I75,A8:A75,"SD")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800</v>
      </c>
      <c r="D4" s="42"/>
      <c r="E4" s="12" t="s">
        <v>801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86</v>
      </c>
      <c r="F9" s="29" t="s">
        <v>87</v>
      </c>
      <c r="G9" s="30">
        <v>28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721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802</v>
      </c>
      <c r="F11" s="33"/>
      <c r="G11" s="33"/>
      <c r="H11" s="33"/>
      <c r="I11" s="33"/>
      <c r="J11" s="34"/>
    </row>
    <row r="12" spans="1:16" ht="72" x14ac:dyDescent="0.3">
      <c r="A12" s="26" t="s">
        <v>36</v>
      </c>
      <c r="B12" s="32"/>
      <c r="C12" s="33"/>
      <c r="D12" s="33"/>
      <c r="E12" s="28" t="s">
        <v>90</v>
      </c>
      <c r="F12" s="33"/>
      <c r="G12" s="33"/>
      <c r="H12" s="33"/>
      <c r="I12" s="33"/>
      <c r="J12" s="34"/>
    </row>
    <row r="13" spans="1:16" x14ac:dyDescent="0.3">
      <c r="A13" s="20" t="s">
        <v>26</v>
      </c>
      <c r="B13" s="21"/>
      <c r="C13" s="22" t="s">
        <v>95</v>
      </c>
      <c r="D13" s="23"/>
      <c r="E13" s="20" t="s">
        <v>96</v>
      </c>
      <c r="F13" s="23"/>
      <c r="G13" s="23"/>
      <c r="H13" s="23"/>
      <c r="I13" s="24">
        <f>SUMIFS(I14:I37,A14:A37,"P")</f>
        <v>0</v>
      </c>
      <c r="J13" s="25"/>
    </row>
    <row r="14" spans="1:16" x14ac:dyDescent="0.3">
      <c r="A14" s="26" t="s">
        <v>29</v>
      </c>
      <c r="B14" s="26">
        <v>3</v>
      </c>
      <c r="C14" s="27" t="s">
        <v>691</v>
      </c>
      <c r="D14" s="26" t="s">
        <v>31</v>
      </c>
      <c r="E14" s="28" t="s">
        <v>692</v>
      </c>
      <c r="F14" s="29" t="s">
        <v>105</v>
      </c>
      <c r="G14" s="30">
        <v>3</v>
      </c>
      <c r="H14" s="30">
        <v>0</v>
      </c>
      <c r="I14" s="30">
        <f>ROUND(G14*H14,P4)</f>
        <v>0</v>
      </c>
      <c r="J14" s="26"/>
      <c r="O14" s="31">
        <f>I14*0.21</f>
        <v>0</v>
      </c>
      <c r="P14">
        <v>3</v>
      </c>
    </row>
    <row r="15" spans="1:16" x14ac:dyDescent="0.3">
      <c r="A15" s="26" t="s">
        <v>34</v>
      </c>
      <c r="B15" s="32"/>
      <c r="C15" s="33"/>
      <c r="D15" s="33"/>
      <c r="E15" s="28" t="s">
        <v>172</v>
      </c>
      <c r="F15" s="33"/>
      <c r="G15" s="33"/>
      <c r="H15" s="33"/>
      <c r="I15" s="33"/>
      <c r="J15" s="34"/>
    </row>
    <row r="16" spans="1:16" x14ac:dyDescent="0.3">
      <c r="A16" s="26" t="s">
        <v>88</v>
      </c>
      <c r="B16" s="32"/>
      <c r="C16" s="33"/>
      <c r="D16" s="33"/>
      <c r="E16" s="40" t="s">
        <v>803</v>
      </c>
      <c r="F16" s="33"/>
      <c r="G16" s="33"/>
      <c r="H16" s="33"/>
      <c r="I16" s="33"/>
      <c r="J16" s="34"/>
    </row>
    <row r="17" spans="1:16" ht="409.6" x14ac:dyDescent="0.3">
      <c r="A17" s="26" t="s">
        <v>36</v>
      </c>
      <c r="B17" s="32"/>
      <c r="C17" s="33"/>
      <c r="D17" s="33"/>
      <c r="E17" s="28" t="s">
        <v>221</v>
      </c>
      <c r="F17" s="33"/>
      <c r="G17" s="33"/>
      <c r="H17" s="33"/>
      <c r="I17" s="33"/>
      <c r="J17" s="34"/>
    </row>
    <row r="18" spans="1:16" x14ac:dyDescent="0.3">
      <c r="A18" s="26" t="s">
        <v>29</v>
      </c>
      <c r="B18" s="26">
        <v>4</v>
      </c>
      <c r="C18" s="27" t="s">
        <v>218</v>
      </c>
      <c r="D18" s="26" t="s">
        <v>31</v>
      </c>
      <c r="E18" s="28" t="s">
        <v>219</v>
      </c>
      <c r="F18" s="29" t="s">
        <v>105</v>
      </c>
      <c r="G18" s="30">
        <v>4.62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172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804</v>
      </c>
      <c r="F20" s="33"/>
      <c r="G20" s="33"/>
      <c r="H20" s="33"/>
      <c r="I20" s="33"/>
      <c r="J20" s="34"/>
    </row>
    <row r="21" spans="1:16" ht="409.6" x14ac:dyDescent="0.3">
      <c r="A21" s="26" t="s">
        <v>36</v>
      </c>
      <c r="B21" s="32"/>
      <c r="C21" s="33"/>
      <c r="D21" s="33"/>
      <c r="E21" s="28" t="s">
        <v>221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5</v>
      </c>
      <c r="C22" s="27" t="s">
        <v>120</v>
      </c>
      <c r="D22" s="26" t="s">
        <v>31</v>
      </c>
      <c r="E22" s="28" t="s">
        <v>694</v>
      </c>
      <c r="F22" s="29" t="s">
        <v>105</v>
      </c>
      <c r="G22" s="30">
        <v>14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28" t="s">
        <v>721</v>
      </c>
      <c r="F23" s="33"/>
      <c r="G23" s="33"/>
      <c r="H23" s="33"/>
      <c r="I23" s="33"/>
      <c r="J23" s="34"/>
    </row>
    <row r="24" spans="1:16" x14ac:dyDescent="0.3">
      <c r="A24" s="26" t="s">
        <v>88</v>
      </c>
      <c r="B24" s="32"/>
      <c r="C24" s="33"/>
      <c r="D24" s="33"/>
      <c r="E24" s="40" t="s">
        <v>805</v>
      </c>
      <c r="F24" s="33"/>
      <c r="G24" s="33"/>
      <c r="H24" s="33"/>
      <c r="I24" s="33"/>
      <c r="J24" s="34"/>
    </row>
    <row r="25" spans="1:16" ht="216" x14ac:dyDescent="0.3">
      <c r="A25" s="26" t="s">
        <v>36</v>
      </c>
      <c r="B25" s="32"/>
      <c r="C25" s="33"/>
      <c r="D25" s="33"/>
      <c r="E25" s="28" t="s">
        <v>696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6</v>
      </c>
      <c r="C26" s="27" t="s">
        <v>655</v>
      </c>
      <c r="D26" s="26" t="s">
        <v>31</v>
      </c>
      <c r="E26" s="28" t="s">
        <v>656</v>
      </c>
      <c r="F26" s="29" t="s">
        <v>105</v>
      </c>
      <c r="G26" s="30">
        <v>59.18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x14ac:dyDescent="0.3">
      <c r="A28" s="26" t="s">
        <v>88</v>
      </c>
      <c r="B28" s="32"/>
      <c r="C28" s="33"/>
      <c r="D28" s="33"/>
      <c r="E28" s="40" t="s">
        <v>806</v>
      </c>
      <c r="F28" s="33"/>
      <c r="G28" s="33"/>
      <c r="H28" s="33"/>
      <c r="I28" s="33"/>
      <c r="J28" s="34"/>
    </row>
    <row r="29" spans="1:16" ht="302.39999999999998" x14ac:dyDescent="0.3">
      <c r="A29" s="26" t="s">
        <v>36</v>
      </c>
      <c r="B29" s="32"/>
      <c r="C29" s="33"/>
      <c r="D29" s="33"/>
      <c r="E29" s="28" t="s">
        <v>658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7</v>
      </c>
      <c r="C30" s="27" t="s">
        <v>241</v>
      </c>
      <c r="D30" s="26" t="s">
        <v>31</v>
      </c>
      <c r="E30" s="28" t="s">
        <v>242</v>
      </c>
      <c r="F30" s="29" t="s">
        <v>105</v>
      </c>
      <c r="G30" s="30">
        <v>11.66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28" t="s">
        <v>807</v>
      </c>
      <c r="F31" s="33"/>
      <c r="G31" s="33"/>
      <c r="H31" s="33"/>
      <c r="I31" s="33"/>
      <c r="J31" s="34"/>
    </row>
    <row r="32" spans="1:16" x14ac:dyDescent="0.3">
      <c r="A32" s="26" t="s">
        <v>88</v>
      </c>
      <c r="B32" s="32"/>
      <c r="C32" s="33"/>
      <c r="D32" s="33"/>
      <c r="E32" s="40" t="s">
        <v>808</v>
      </c>
      <c r="F32" s="33"/>
      <c r="G32" s="33"/>
      <c r="H32" s="33"/>
      <c r="I32" s="33"/>
      <c r="J32" s="34"/>
    </row>
    <row r="33" spans="1:16" ht="388.8" x14ac:dyDescent="0.3">
      <c r="A33" s="26" t="s">
        <v>36</v>
      </c>
      <c r="B33" s="32"/>
      <c r="C33" s="33"/>
      <c r="D33" s="33"/>
      <c r="E33" s="28" t="s">
        <v>700</v>
      </c>
      <c r="F33" s="33"/>
      <c r="G33" s="33"/>
      <c r="H33" s="33"/>
      <c r="I33" s="33"/>
      <c r="J33" s="34"/>
    </row>
    <row r="34" spans="1:16" x14ac:dyDescent="0.3">
      <c r="A34" s="26" t="s">
        <v>29</v>
      </c>
      <c r="B34" s="26">
        <v>8</v>
      </c>
      <c r="C34" s="27" t="s">
        <v>809</v>
      </c>
      <c r="D34" s="26" t="s">
        <v>31</v>
      </c>
      <c r="E34" s="28" t="s">
        <v>810</v>
      </c>
      <c r="F34" s="29" t="s">
        <v>99</v>
      </c>
      <c r="G34" s="30">
        <v>110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28" t="s">
        <v>811</v>
      </c>
      <c r="F35" s="33"/>
      <c r="G35" s="33"/>
      <c r="H35" s="33"/>
      <c r="I35" s="33"/>
      <c r="J35" s="34"/>
    </row>
    <row r="36" spans="1:16" x14ac:dyDescent="0.3">
      <c r="A36" s="26" t="s">
        <v>88</v>
      </c>
      <c r="B36" s="32"/>
      <c r="C36" s="33"/>
      <c r="D36" s="33"/>
      <c r="E36" s="40" t="s">
        <v>812</v>
      </c>
      <c r="F36" s="33"/>
      <c r="G36" s="33"/>
      <c r="H36" s="33"/>
      <c r="I36" s="33"/>
      <c r="J36" s="34"/>
    </row>
    <row r="37" spans="1:16" ht="57.6" x14ac:dyDescent="0.3">
      <c r="A37" s="26" t="s">
        <v>36</v>
      </c>
      <c r="B37" s="32"/>
      <c r="C37" s="33"/>
      <c r="D37" s="33"/>
      <c r="E37" s="28" t="s">
        <v>813</v>
      </c>
      <c r="F37" s="33"/>
      <c r="G37" s="33"/>
      <c r="H37" s="33"/>
      <c r="I37" s="33"/>
      <c r="J37" s="34"/>
    </row>
    <row r="38" spans="1:16" x14ac:dyDescent="0.3">
      <c r="A38" s="20" t="s">
        <v>26</v>
      </c>
      <c r="B38" s="21"/>
      <c r="C38" s="22" t="s">
        <v>259</v>
      </c>
      <c r="D38" s="23"/>
      <c r="E38" s="20" t="s">
        <v>260</v>
      </c>
      <c r="F38" s="23"/>
      <c r="G38" s="23"/>
      <c r="H38" s="23"/>
      <c r="I38" s="24">
        <f>SUMIFS(I39:I42,A39:A42,"P")</f>
        <v>0</v>
      </c>
      <c r="J38" s="25"/>
    </row>
    <row r="39" spans="1:16" x14ac:dyDescent="0.3">
      <c r="A39" s="26" t="s">
        <v>29</v>
      </c>
      <c r="B39" s="26">
        <v>9</v>
      </c>
      <c r="C39" s="27" t="s">
        <v>733</v>
      </c>
      <c r="D39" s="26" t="s">
        <v>31</v>
      </c>
      <c r="E39" s="28" t="s">
        <v>734</v>
      </c>
      <c r="F39" s="29" t="s">
        <v>105</v>
      </c>
      <c r="G39" s="30">
        <v>11.88</v>
      </c>
      <c r="H39" s="30">
        <v>0</v>
      </c>
      <c r="I39" s="30">
        <f>ROUND(G39*H39,P4)</f>
        <v>0</v>
      </c>
      <c r="J39" s="26"/>
      <c r="O39" s="31">
        <f>I39*0.21</f>
        <v>0</v>
      </c>
      <c r="P39">
        <v>3</v>
      </c>
    </row>
    <row r="40" spans="1:16" x14ac:dyDescent="0.3">
      <c r="A40" s="26" t="s">
        <v>34</v>
      </c>
      <c r="B40" s="32"/>
      <c r="C40" s="33"/>
      <c r="D40" s="33"/>
      <c r="E40" s="38" t="s">
        <v>31</v>
      </c>
      <c r="F40" s="33"/>
      <c r="G40" s="33"/>
      <c r="H40" s="33"/>
      <c r="I40" s="33"/>
      <c r="J40" s="34"/>
    </row>
    <row r="41" spans="1:16" x14ac:dyDescent="0.3">
      <c r="A41" s="26" t="s">
        <v>88</v>
      </c>
      <c r="B41" s="32"/>
      <c r="C41" s="33"/>
      <c r="D41" s="33"/>
      <c r="E41" s="40" t="s">
        <v>814</v>
      </c>
      <c r="F41" s="33"/>
      <c r="G41" s="33"/>
      <c r="H41" s="33"/>
      <c r="I41" s="33"/>
      <c r="J41" s="34"/>
    </row>
    <row r="42" spans="1:16" ht="409.6" x14ac:dyDescent="0.3">
      <c r="A42" s="26" t="s">
        <v>36</v>
      </c>
      <c r="B42" s="32"/>
      <c r="C42" s="33"/>
      <c r="D42" s="33"/>
      <c r="E42" s="28" t="s">
        <v>736</v>
      </c>
      <c r="F42" s="33"/>
      <c r="G42" s="33"/>
      <c r="H42" s="33"/>
      <c r="I42" s="33"/>
      <c r="J42" s="34"/>
    </row>
    <row r="43" spans="1:16" x14ac:dyDescent="0.3">
      <c r="A43" s="20" t="s">
        <v>26</v>
      </c>
      <c r="B43" s="21"/>
      <c r="C43" s="22" t="s">
        <v>368</v>
      </c>
      <c r="D43" s="23"/>
      <c r="E43" s="20" t="s">
        <v>369</v>
      </c>
      <c r="F43" s="23"/>
      <c r="G43" s="23"/>
      <c r="H43" s="23"/>
      <c r="I43" s="24">
        <f>SUMIFS(I44:I75,A44:A75,"P")</f>
        <v>0</v>
      </c>
      <c r="J43" s="25"/>
    </row>
    <row r="44" spans="1:16" x14ac:dyDescent="0.3">
      <c r="A44" s="26" t="s">
        <v>29</v>
      </c>
      <c r="B44" s="26">
        <v>10</v>
      </c>
      <c r="C44" s="27" t="s">
        <v>815</v>
      </c>
      <c r="D44" s="26" t="s">
        <v>31</v>
      </c>
      <c r="E44" s="28" t="s">
        <v>816</v>
      </c>
      <c r="F44" s="29" t="s">
        <v>386</v>
      </c>
      <c r="G44" s="30">
        <v>6</v>
      </c>
      <c r="H44" s="30">
        <v>0</v>
      </c>
      <c r="I44" s="30">
        <f>ROUND(G44*H44,P4)</f>
        <v>0</v>
      </c>
      <c r="J44" s="26"/>
      <c r="O44" s="31">
        <f>I44*0.21</f>
        <v>0</v>
      </c>
      <c r="P44">
        <v>3</v>
      </c>
    </row>
    <row r="45" spans="1:16" x14ac:dyDescent="0.3">
      <c r="A45" s="26" t="s">
        <v>34</v>
      </c>
      <c r="B45" s="32"/>
      <c r="C45" s="33"/>
      <c r="D45" s="33"/>
      <c r="E45" s="38" t="s">
        <v>31</v>
      </c>
      <c r="F45" s="33"/>
      <c r="G45" s="33"/>
      <c r="H45" s="33"/>
      <c r="I45" s="33"/>
      <c r="J45" s="34"/>
    </row>
    <row r="46" spans="1:16" x14ac:dyDescent="0.3">
      <c r="A46" s="26" t="s">
        <v>88</v>
      </c>
      <c r="B46" s="32"/>
      <c r="C46" s="33"/>
      <c r="D46" s="33"/>
      <c r="E46" s="40" t="s">
        <v>817</v>
      </c>
      <c r="F46" s="33"/>
      <c r="G46" s="33"/>
      <c r="H46" s="33"/>
      <c r="I46" s="33"/>
      <c r="J46" s="34"/>
    </row>
    <row r="47" spans="1:16" ht="86.4" x14ac:dyDescent="0.3">
      <c r="A47" s="26" t="s">
        <v>36</v>
      </c>
      <c r="B47" s="32"/>
      <c r="C47" s="33"/>
      <c r="D47" s="33"/>
      <c r="E47" s="28" t="s">
        <v>818</v>
      </c>
      <c r="F47" s="33"/>
      <c r="G47" s="33"/>
      <c r="H47" s="33"/>
      <c r="I47" s="33"/>
      <c r="J47" s="34"/>
    </row>
    <row r="48" spans="1:16" x14ac:dyDescent="0.3">
      <c r="A48" s="26" t="s">
        <v>29</v>
      </c>
      <c r="B48" s="26">
        <v>11</v>
      </c>
      <c r="C48" s="27" t="s">
        <v>819</v>
      </c>
      <c r="D48" s="26" t="s">
        <v>31</v>
      </c>
      <c r="E48" s="28" t="s">
        <v>820</v>
      </c>
      <c r="F48" s="29" t="s">
        <v>144</v>
      </c>
      <c r="G48" s="30">
        <v>66</v>
      </c>
      <c r="H48" s="30">
        <v>0</v>
      </c>
      <c r="I48" s="30">
        <f>ROUND(G48*H48,P4)</f>
        <v>0</v>
      </c>
      <c r="J48" s="26"/>
      <c r="O48" s="31">
        <f>I48*0.21</f>
        <v>0</v>
      </c>
      <c r="P48">
        <v>3</v>
      </c>
    </row>
    <row r="49" spans="1:16" x14ac:dyDescent="0.3">
      <c r="A49" s="26" t="s">
        <v>34</v>
      </c>
      <c r="B49" s="32"/>
      <c r="C49" s="33"/>
      <c r="D49" s="33"/>
      <c r="E49" s="28" t="s">
        <v>821</v>
      </c>
      <c r="F49" s="33"/>
      <c r="G49" s="33"/>
      <c r="H49" s="33"/>
      <c r="I49" s="33"/>
      <c r="J49" s="34"/>
    </row>
    <row r="50" spans="1:16" x14ac:dyDescent="0.3">
      <c r="A50" s="26" t="s">
        <v>88</v>
      </c>
      <c r="B50" s="32"/>
      <c r="C50" s="33"/>
      <c r="D50" s="33"/>
      <c r="E50" s="40" t="s">
        <v>822</v>
      </c>
      <c r="F50" s="33"/>
      <c r="G50" s="33"/>
      <c r="H50" s="33"/>
      <c r="I50" s="33"/>
      <c r="J50" s="34"/>
    </row>
    <row r="51" spans="1:16" ht="86.4" x14ac:dyDescent="0.3">
      <c r="A51" s="26" t="s">
        <v>36</v>
      </c>
      <c r="B51" s="32"/>
      <c r="C51" s="33"/>
      <c r="D51" s="33"/>
      <c r="E51" s="28" t="s">
        <v>705</v>
      </c>
      <c r="F51" s="33"/>
      <c r="G51" s="33"/>
      <c r="H51" s="33"/>
      <c r="I51" s="33"/>
      <c r="J51" s="34"/>
    </row>
    <row r="52" spans="1:16" x14ac:dyDescent="0.3">
      <c r="A52" s="26" t="s">
        <v>29</v>
      </c>
      <c r="B52" s="26">
        <v>12</v>
      </c>
      <c r="C52" s="27" t="s">
        <v>701</v>
      </c>
      <c r="D52" s="26" t="s">
        <v>31</v>
      </c>
      <c r="E52" s="28" t="s">
        <v>702</v>
      </c>
      <c r="F52" s="29" t="s">
        <v>144</v>
      </c>
      <c r="G52" s="30">
        <v>66</v>
      </c>
      <c r="H52" s="30">
        <v>0</v>
      </c>
      <c r="I52" s="30">
        <f>ROUND(G52*H52,P4)</f>
        <v>0</v>
      </c>
      <c r="J52" s="26"/>
      <c r="O52" s="31">
        <f>I52*0.21</f>
        <v>0</v>
      </c>
      <c r="P52">
        <v>3</v>
      </c>
    </row>
    <row r="53" spans="1:16" x14ac:dyDescent="0.3">
      <c r="A53" s="26" t="s">
        <v>34</v>
      </c>
      <c r="B53" s="32"/>
      <c r="C53" s="33"/>
      <c r="D53" s="33"/>
      <c r="E53" s="28" t="s">
        <v>823</v>
      </c>
      <c r="F53" s="33"/>
      <c r="G53" s="33"/>
      <c r="H53" s="33"/>
      <c r="I53" s="33"/>
      <c r="J53" s="34"/>
    </row>
    <row r="54" spans="1:16" x14ac:dyDescent="0.3">
      <c r="A54" s="26" t="s">
        <v>88</v>
      </c>
      <c r="B54" s="32"/>
      <c r="C54" s="33"/>
      <c r="D54" s="33"/>
      <c r="E54" s="40" t="s">
        <v>822</v>
      </c>
      <c r="F54" s="33"/>
      <c r="G54" s="33"/>
      <c r="H54" s="33"/>
      <c r="I54" s="33"/>
      <c r="J54" s="34"/>
    </row>
    <row r="55" spans="1:16" ht="86.4" x14ac:dyDescent="0.3">
      <c r="A55" s="26" t="s">
        <v>36</v>
      </c>
      <c r="B55" s="32"/>
      <c r="C55" s="33"/>
      <c r="D55" s="33"/>
      <c r="E55" s="28" t="s">
        <v>705</v>
      </c>
      <c r="F55" s="33"/>
      <c r="G55" s="33"/>
      <c r="H55" s="33"/>
      <c r="I55" s="33"/>
      <c r="J55" s="34"/>
    </row>
    <row r="56" spans="1:16" x14ac:dyDescent="0.3">
      <c r="A56" s="26" t="s">
        <v>29</v>
      </c>
      <c r="B56" s="26">
        <v>13</v>
      </c>
      <c r="C56" s="27" t="s">
        <v>706</v>
      </c>
      <c r="D56" s="26" t="s">
        <v>31</v>
      </c>
      <c r="E56" s="28" t="s">
        <v>707</v>
      </c>
      <c r="F56" s="29" t="s">
        <v>144</v>
      </c>
      <c r="G56" s="30">
        <v>110</v>
      </c>
      <c r="H56" s="30">
        <v>0</v>
      </c>
      <c r="I56" s="30">
        <f>ROUND(G56*H56,P4)</f>
        <v>0</v>
      </c>
      <c r="J56" s="26"/>
      <c r="O56" s="31">
        <f>I56*0.21</f>
        <v>0</v>
      </c>
      <c r="P56">
        <v>3</v>
      </c>
    </row>
    <row r="57" spans="1:16" x14ac:dyDescent="0.3">
      <c r="A57" s="26" t="s">
        <v>34</v>
      </c>
      <c r="B57" s="32"/>
      <c r="C57" s="33"/>
      <c r="D57" s="33"/>
      <c r="E57" s="28" t="s">
        <v>824</v>
      </c>
      <c r="F57" s="33"/>
      <c r="G57" s="33"/>
      <c r="H57" s="33"/>
      <c r="I57" s="33"/>
      <c r="J57" s="34"/>
    </row>
    <row r="58" spans="1:16" x14ac:dyDescent="0.3">
      <c r="A58" s="26" t="s">
        <v>88</v>
      </c>
      <c r="B58" s="32"/>
      <c r="C58" s="33"/>
      <c r="D58" s="33"/>
      <c r="E58" s="40" t="s">
        <v>812</v>
      </c>
      <c r="F58" s="33"/>
      <c r="G58" s="33"/>
      <c r="H58" s="33"/>
      <c r="I58" s="33"/>
      <c r="J58" s="34"/>
    </row>
    <row r="59" spans="1:16" ht="100.8" x14ac:dyDescent="0.3">
      <c r="A59" s="26" t="s">
        <v>36</v>
      </c>
      <c r="B59" s="32"/>
      <c r="C59" s="33"/>
      <c r="D59" s="33"/>
      <c r="E59" s="28" t="s">
        <v>710</v>
      </c>
      <c r="F59" s="33"/>
      <c r="G59" s="33"/>
      <c r="H59" s="33"/>
      <c r="I59" s="33"/>
      <c r="J59" s="34"/>
    </row>
    <row r="60" spans="1:16" x14ac:dyDescent="0.3">
      <c r="A60" s="26" t="s">
        <v>29</v>
      </c>
      <c r="B60" s="26">
        <v>14</v>
      </c>
      <c r="C60" s="27" t="s">
        <v>825</v>
      </c>
      <c r="D60" s="26" t="s">
        <v>31</v>
      </c>
      <c r="E60" s="28" t="s">
        <v>826</v>
      </c>
      <c r="F60" s="29" t="s">
        <v>827</v>
      </c>
      <c r="G60" s="30">
        <v>11</v>
      </c>
      <c r="H60" s="30">
        <v>0</v>
      </c>
      <c r="I60" s="30">
        <f>ROUND(G60*H60,P4)</f>
        <v>0</v>
      </c>
      <c r="J60" s="26"/>
      <c r="O60" s="31">
        <f>I60*0.21</f>
        <v>0</v>
      </c>
      <c r="P60">
        <v>3</v>
      </c>
    </row>
    <row r="61" spans="1:16" x14ac:dyDescent="0.3">
      <c r="A61" s="26" t="s">
        <v>34</v>
      </c>
      <c r="B61" s="32"/>
      <c r="C61" s="33"/>
      <c r="D61" s="33"/>
      <c r="E61" s="28" t="s">
        <v>828</v>
      </c>
      <c r="F61" s="33"/>
      <c r="G61" s="33"/>
      <c r="H61" s="33"/>
      <c r="I61" s="33"/>
      <c r="J61" s="34"/>
    </row>
    <row r="62" spans="1:16" x14ac:dyDescent="0.3">
      <c r="A62" s="26" t="s">
        <v>88</v>
      </c>
      <c r="B62" s="32"/>
      <c r="C62" s="33"/>
      <c r="D62" s="33"/>
      <c r="E62" s="40" t="s">
        <v>829</v>
      </c>
      <c r="F62" s="33"/>
      <c r="G62" s="33"/>
      <c r="H62" s="33"/>
      <c r="I62" s="33"/>
      <c r="J62" s="34"/>
    </row>
    <row r="63" spans="1:16" ht="158.4" x14ac:dyDescent="0.3">
      <c r="A63" s="26" t="s">
        <v>36</v>
      </c>
      <c r="B63" s="32"/>
      <c r="C63" s="33"/>
      <c r="D63" s="33"/>
      <c r="E63" s="28" t="s">
        <v>830</v>
      </c>
      <c r="F63" s="33"/>
      <c r="G63" s="33"/>
      <c r="H63" s="33"/>
      <c r="I63" s="33"/>
      <c r="J63" s="34"/>
    </row>
    <row r="64" spans="1:16" ht="28.8" x14ac:dyDescent="0.3">
      <c r="A64" s="26" t="s">
        <v>29</v>
      </c>
      <c r="B64" s="26">
        <v>15</v>
      </c>
      <c r="C64" s="27" t="s">
        <v>831</v>
      </c>
      <c r="D64" s="26" t="s">
        <v>31</v>
      </c>
      <c r="E64" s="28" t="s">
        <v>832</v>
      </c>
      <c r="F64" s="29" t="s">
        <v>833</v>
      </c>
      <c r="G64" s="30">
        <v>5.5</v>
      </c>
      <c r="H64" s="30">
        <v>0</v>
      </c>
      <c r="I64" s="30">
        <f>ROUND(G64*H64,P4)</f>
        <v>0</v>
      </c>
      <c r="J64" s="26"/>
      <c r="O64" s="31">
        <f>I64*0.21</f>
        <v>0</v>
      </c>
      <c r="P64">
        <v>3</v>
      </c>
    </row>
    <row r="65" spans="1:16" x14ac:dyDescent="0.3">
      <c r="A65" s="26" t="s">
        <v>34</v>
      </c>
      <c r="B65" s="32"/>
      <c r="C65" s="33"/>
      <c r="D65" s="33"/>
      <c r="E65" s="28" t="s">
        <v>834</v>
      </c>
      <c r="F65" s="33"/>
      <c r="G65" s="33"/>
      <c r="H65" s="33"/>
      <c r="I65" s="33"/>
      <c r="J65" s="34"/>
    </row>
    <row r="66" spans="1:16" x14ac:dyDescent="0.3">
      <c r="A66" s="26" t="s">
        <v>88</v>
      </c>
      <c r="B66" s="32"/>
      <c r="C66" s="33"/>
      <c r="D66" s="33"/>
      <c r="E66" s="40" t="s">
        <v>835</v>
      </c>
      <c r="F66" s="33"/>
      <c r="G66" s="33"/>
      <c r="H66" s="33"/>
      <c r="I66" s="33"/>
      <c r="J66" s="34"/>
    </row>
    <row r="67" spans="1:16" ht="216" x14ac:dyDescent="0.3">
      <c r="A67" s="26" t="s">
        <v>36</v>
      </c>
      <c r="B67" s="32"/>
      <c r="C67" s="33"/>
      <c r="D67" s="33"/>
      <c r="E67" s="28" t="s">
        <v>836</v>
      </c>
      <c r="F67" s="33"/>
      <c r="G67" s="33"/>
      <c r="H67" s="33"/>
      <c r="I67" s="33"/>
      <c r="J67" s="34"/>
    </row>
    <row r="68" spans="1:16" x14ac:dyDescent="0.3">
      <c r="A68" s="26" t="s">
        <v>29</v>
      </c>
      <c r="B68" s="26">
        <v>16</v>
      </c>
      <c r="C68" s="27" t="s">
        <v>837</v>
      </c>
      <c r="D68" s="26" t="s">
        <v>31</v>
      </c>
      <c r="E68" s="28" t="s">
        <v>838</v>
      </c>
      <c r="F68" s="29" t="s">
        <v>386</v>
      </c>
      <c r="G68" s="30">
        <v>35</v>
      </c>
      <c r="H68" s="30">
        <v>0</v>
      </c>
      <c r="I68" s="30">
        <f>ROUND(G68*H68,P4)</f>
        <v>0</v>
      </c>
      <c r="J68" s="26"/>
      <c r="O68" s="31">
        <f>I68*0.21</f>
        <v>0</v>
      </c>
      <c r="P68">
        <v>3</v>
      </c>
    </row>
    <row r="69" spans="1:16" x14ac:dyDescent="0.3">
      <c r="A69" s="26" t="s">
        <v>34</v>
      </c>
      <c r="B69" s="32"/>
      <c r="C69" s="33"/>
      <c r="D69" s="33"/>
      <c r="E69" s="38" t="s">
        <v>31</v>
      </c>
      <c r="F69" s="33"/>
      <c r="G69" s="33"/>
      <c r="H69" s="33"/>
      <c r="I69" s="33"/>
      <c r="J69" s="34"/>
    </row>
    <row r="70" spans="1:16" x14ac:dyDescent="0.3">
      <c r="A70" s="26" t="s">
        <v>88</v>
      </c>
      <c r="B70" s="32"/>
      <c r="C70" s="33"/>
      <c r="D70" s="33"/>
      <c r="E70" s="40" t="s">
        <v>839</v>
      </c>
      <c r="F70" s="33"/>
      <c r="G70" s="33"/>
      <c r="H70" s="33"/>
      <c r="I70" s="33"/>
      <c r="J70" s="34"/>
    </row>
    <row r="71" spans="1:16" ht="144" x14ac:dyDescent="0.3">
      <c r="A71" s="26" t="s">
        <v>36</v>
      </c>
      <c r="B71" s="32"/>
      <c r="C71" s="33"/>
      <c r="D71" s="33"/>
      <c r="E71" s="28" t="s">
        <v>840</v>
      </c>
      <c r="F71" s="33"/>
      <c r="G71" s="33"/>
      <c r="H71" s="33"/>
      <c r="I71" s="33"/>
      <c r="J71" s="34"/>
    </row>
    <row r="72" spans="1:16" ht="28.8" x14ac:dyDescent="0.3">
      <c r="A72" s="26" t="s">
        <v>29</v>
      </c>
      <c r="B72" s="26">
        <v>17</v>
      </c>
      <c r="C72" s="27" t="s">
        <v>841</v>
      </c>
      <c r="D72" s="26" t="s">
        <v>31</v>
      </c>
      <c r="E72" s="28" t="s">
        <v>842</v>
      </c>
      <c r="F72" s="29" t="s">
        <v>386</v>
      </c>
      <c r="G72" s="30">
        <v>18</v>
      </c>
      <c r="H72" s="30">
        <v>0</v>
      </c>
      <c r="I72" s="30">
        <f>ROUND(G72*H72,P4)</f>
        <v>0</v>
      </c>
      <c r="J72" s="26"/>
      <c r="O72" s="31">
        <f>I72*0.21</f>
        <v>0</v>
      </c>
      <c r="P72">
        <v>3</v>
      </c>
    </row>
    <row r="73" spans="1:16" x14ac:dyDescent="0.3">
      <c r="A73" s="26" t="s">
        <v>34</v>
      </c>
      <c r="B73" s="32"/>
      <c r="C73" s="33"/>
      <c r="D73" s="33"/>
      <c r="E73" s="38" t="s">
        <v>31</v>
      </c>
      <c r="F73" s="33"/>
      <c r="G73" s="33"/>
      <c r="H73" s="33"/>
      <c r="I73" s="33"/>
      <c r="J73" s="34"/>
    </row>
    <row r="74" spans="1:16" x14ac:dyDescent="0.3">
      <c r="A74" s="26" t="s">
        <v>88</v>
      </c>
      <c r="B74" s="32"/>
      <c r="C74" s="33"/>
      <c r="D74" s="33"/>
      <c r="E74" s="40" t="s">
        <v>843</v>
      </c>
      <c r="F74" s="33"/>
      <c r="G74" s="33"/>
      <c r="H74" s="33"/>
      <c r="I74" s="33"/>
      <c r="J74" s="34"/>
    </row>
    <row r="75" spans="1:16" ht="57.6" x14ac:dyDescent="0.3">
      <c r="A75" s="26" t="s">
        <v>36</v>
      </c>
      <c r="B75" s="35"/>
      <c r="C75" s="36"/>
      <c r="D75" s="36"/>
      <c r="E75" s="28" t="s">
        <v>844</v>
      </c>
      <c r="F75" s="36"/>
      <c r="G75" s="36"/>
      <c r="H75" s="36"/>
      <c r="I75" s="36"/>
      <c r="J75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845</v>
      </c>
      <c r="I3" s="14">
        <f>SUMIFS(I8:I83,A8:A83,"SD")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845</v>
      </c>
      <c r="D4" s="42"/>
      <c r="E4" s="12" t="s">
        <v>846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86</v>
      </c>
      <c r="F9" s="29" t="s">
        <v>87</v>
      </c>
      <c r="G9" s="30">
        <v>1.9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721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847</v>
      </c>
      <c r="F11" s="33"/>
      <c r="G11" s="33"/>
      <c r="H11" s="33"/>
      <c r="I11" s="33"/>
      <c r="J11" s="34"/>
    </row>
    <row r="12" spans="1:16" ht="72" x14ac:dyDescent="0.3">
      <c r="A12" s="26" t="s">
        <v>36</v>
      </c>
      <c r="B12" s="32"/>
      <c r="C12" s="33"/>
      <c r="D12" s="33"/>
      <c r="E12" s="28" t="s">
        <v>90</v>
      </c>
      <c r="F12" s="33"/>
      <c r="G12" s="33"/>
      <c r="H12" s="33"/>
      <c r="I12" s="33"/>
      <c r="J12" s="34"/>
    </row>
    <row r="13" spans="1:16" x14ac:dyDescent="0.3">
      <c r="A13" s="20" t="s">
        <v>26</v>
      </c>
      <c r="B13" s="21"/>
      <c r="C13" s="22" t="s">
        <v>95</v>
      </c>
      <c r="D13" s="23"/>
      <c r="E13" s="20" t="s">
        <v>96</v>
      </c>
      <c r="F13" s="23"/>
      <c r="G13" s="23"/>
      <c r="H13" s="23"/>
      <c r="I13" s="24">
        <f>SUMIFS(I14:I37,A14:A37,"P")</f>
        <v>0</v>
      </c>
      <c r="J13" s="25"/>
    </row>
    <row r="14" spans="1:16" x14ac:dyDescent="0.3">
      <c r="A14" s="26" t="s">
        <v>29</v>
      </c>
      <c r="B14" s="26">
        <v>3</v>
      </c>
      <c r="C14" s="27" t="s">
        <v>691</v>
      </c>
      <c r="D14" s="26" t="s">
        <v>31</v>
      </c>
      <c r="E14" s="28" t="s">
        <v>692</v>
      </c>
      <c r="F14" s="29" t="s">
        <v>105</v>
      </c>
      <c r="G14" s="30">
        <v>0.5</v>
      </c>
      <c r="H14" s="30">
        <v>0</v>
      </c>
      <c r="I14" s="30">
        <f>ROUND(G14*H14,P4)</f>
        <v>0</v>
      </c>
      <c r="J14" s="26"/>
      <c r="O14" s="31">
        <f>I14*0.21</f>
        <v>0</v>
      </c>
      <c r="P14">
        <v>3</v>
      </c>
    </row>
    <row r="15" spans="1:16" x14ac:dyDescent="0.3">
      <c r="A15" s="26" t="s">
        <v>34</v>
      </c>
      <c r="B15" s="32"/>
      <c r="C15" s="33"/>
      <c r="D15" s="33"/>
      <c r="E15" s="28" t="s">
        <v>172</v>
      </c>
      <c r="F15" s="33"/>
      <c r="G15" s="33"/>
      <c r="H15" s="33"/>
      <c r="I15" s="33"/>
      <c r="J15" s="34"/>
    </row>
    <row r="16" spans="1:16" x14ac:dyDescent="0.3">
      <c r="A16" s="26" t="s">
        <v>88</v>
      </c>
      <c r="B16" s="32"/>
      <c r="C16" s="33"/>
      <c r="D16" s="33"/>
      <c r="E16" s="40" t="s">
        <v>848</v>
      </c>
      <c r="F16" s="33"/>
      <c r="G16" s="33"/>
      <c r="H16" s="33"/>
      <c r="I16" s="33"/>
      <c r="J16" s="34"/>
    </row>
    <row r="17" spans="1:16" ht="409.6" x14ac:dyDescent="0.3">
      <c r="A17" s="26" t="s">
        <v>36</v>
      </c>
      <c r="B17" s="32"/>
      <c r="C17" s="33"/>
      <c r="D17" s="33"/>
      <c r="E17" s="28" t="s">
        <v>221</v>
      </c>
      <c r="F17" s="33"/>
      <c r="G17" s="33"/>
      <c r="H17" s="33"/>
      <c r="I17" s="33"/>
      <c r="J17" s="34"/>
    </row>
    <row r="18" spans="1:16" x14ac:dyDescent="0.3">
      <c r="A18" s="26" t="s">
        <v>29</v>
      </c>
      <c r="B18" s="26">
        <v>4</v>
      </c>
      <c r="C18" s="27" t="s">
        <v>218</v>
      </c>
      <c r="D18" s="26" t="s">
        <v>31</v>
      </c>
      <c r="E18" s="28" t="s">
        <v>219</v>
      </c>
      <c r="F18" s="29" t="s">
        <v>105</v>
      </c>
      <c r="G18" s="30">
        <v>5.4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172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849</v>
      </c>
      <c r="F20" s="33"/>
      <c r="G20" s="33"/>
      <c r="H20" s="33"/>
      <c r="I20" s="33"/>
      <c r="J20" s="34"/>
    </row>
    <row r="21" spans="1:16" ht="409.6" x14ac:dyDescent="0.3">
      <c r="A21" s="26" t="s">
        <v>36</v>
      </c>
      <c r="B21" s="32"/>
      <c r="C21" s="33"/>
      <c r="D21" s="33"/>
      <c r="E21" s="28" t="s">
        <v>221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5</v>
      </c>
      <c r="C22" s="27" t="s">
        <v>120</v>
      </c>
      <c r="D22" s="26" t="s">
        <v>31</v>
      </c>
      <c r="E22" s="28" t="s">
        <v>694</v>
      </c>
      <c r="F22" s="29" t="s">
        <v>105</v>
      </c>
      <c r="G22" s="30">
        <v>0.95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28" t="s">
        <v>721</v>
      </c>
      <c r="F23" s="33"/>
      <c r="G23" s="33"/>
      <c r="H23" s="33"/>
      <c r="I23" s="33"/>
      <c r="J23" s="34"/>
    </row>
    <row r="24" spans="1:16" x14ac:dyDescent="0.3">
      <c r="A24" s="26" t="s">
        <v>88</v>
      </c>
      <c r="B24" s="32"/>
      <c r="C24" s="33"/>
      <c r="D24" s="33"/>
      <c r="E24" s="40" t="s">
        <v>850</v>
      </c>
      <c r="F24" s="33"/>
      <c r="G24" s="33"/>
      <c r="H24" s="33"/>
      <c r="I24" s="33"/>
      <c r="J24" s="34"/>
    </row>
    <row r="25" spans="1:16" ht="216" x14ac:dyDescent="0.3">
      <c r="A25" s="26" t="s">
        <v>36</v>
      </c>
      <c r="B25" s="32"/>
      <c r="C25" s="33"/>
      <c r="D25" s="33"/>
      <c r="E25" s="28" t="s">
        <v>696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6</v>
      </c>
      <c r="C26" s="27" t="s">
        <v>655</v>
      </c>
      <c r="D26" s="26" t="s">
        <v>31</v>
      </c>
      <c r="E26" s="28" t="s">
        <v>656</v>
      </c>
      <c r="F26" s="29" t="s">
        <v>105</v>
      </c>
      <c r="G26" s="30">
        <v>6.48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x14ac:dyDescent="0.3">
      <c r="A28" s="26" t="s">
        <v>88</v>
      </c>
      <c r="B28" s="32"/>
      <c r="C28" s="33"/>
      <c r="D28" s="33"/>
      <c r="E28" s="40" t="s">
        <v>851</v>
      </c>
      <c r="F28" s="33"/>
      <c r="G28" s="33"/>
      <c r="H28" s="33"/>
      <c r="I28" s="33"/>
      <c r="J28" s="34"/>
    </row>
    <row r="29" spans="1:16" ht="302.39999999999998" x14ac:dyDescent="0.3">
      <c r="A29" s="26" t="s">
        <v>36</v>
      </c>
      <c r="B29" s="32"/>
      <c r="C29" s="33"/>
      <c r="D29" s="33"/>
      <c r="E29" s="28" t="s">
        <v>658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7</v>
      </c>
      <c r="C30" s="27" t="s">
        <v>241</v>
      </c>
      <c r="D30" s="26" t="s">
        <v>31</v>
      </c>
      <c r="E30" s="28" t="s">
        <v>242</v>
      </c>
      <c r="F30" s="29" t="s">
        <v>105</v>
      </c>
      <c r="G30" s="30">
        <v>1.17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28" t="s">
        <v>807</v>
      </c>
      <c r="F31" s="33"/>
      <c r="G31" s="33"/>
      <c r="H31" s="33"/>
      <c r="I31" s="33"/>
      <c r="J31" s="34"/>
    </row>
    <row r="32" spans="1:16" x14ac:dyDescent="0.3">
      <c r="A32" s="26" t="s">
        <v>88</v>
      </c>
      <c r="B32" s="32"/>
      <c r="C32" s="33"/>
      <c r="D32" s="33"/>
      <c r="E32" s="40" t="s">
        <v>852</v>
      </c>
      <c r="F32" s="33"/>
      <c r="G32" s="33"/>
      <c r="H32" s="33"/>
      <c r="I32" s="33"/>
      <c r="J32" s="34"/>
    </row>
    <row r="33" spans="1:16" ht="388.8" x14ac:dyDescent="0.3">
      <c r="A33" s="26" t="s">
        <v>36</v>
      </c>
      <c r="B33" s="32"/>
      <c r="C33" s="33"/>
      <c r="D33" s="33"/>
      <c r="E33" s="28" t="s">
        <v>700</v>
      </c>
      <c r="F33" s="33"/>
      <c r="G33" s="33"/>
      <c r="H33" s="33"/>
      <c r="I33" s="33"/>
      <c r="J33" s="34"/>
    </row>
    <row r="34" spans="1:16" x14ac:dyDescent="0.3">
      <c r="A34" s="26" t="s">
        <v>29</v>
      </c>
      <c r="B34" s="26">
        <v>8</v>
      </c>
      <c r="C34" s="27" t="s">
        <v>809</v>
      </c>
      <c r="D34" s="26" t="s">
        <v>31</v>
      </c>
      <c r="E34" s="28" t="s">
        <v>810</v>
      </c>
      <c r="F34" s="29" t="s">
        <v>99</v>
      </c>
      <c r="G34" s="30">
        <v>9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28" t="s">
        <v>811</v>
      </c>
      <c r="F35" s="33"/>
      <c r="G35" s="33"/>
      <c r="H35" s="33"/>
      <c r="I35" s="33"/>
      <c r="J35" s="34"/>
    </row>
    <row r="36" spans="1:16" x14ac:dyDescent="0.3">
      <c r="A36" s="26" t="s">
        <v>88</v>
      </c>
      <c r="B36" s="32"/>
      <c r="C36" s="33"/>
      <c r="D36" s="33"/>
      <c r="E36" s="40" t="s">
        <v>853</v>
      </c>
      <c r="F36" s="33"/>
      <c r="G36" s="33"/>
      <c r="H36" s="33"/>
      <c r="I36" s="33"/>
      <c r="J36" s="34"/>
    </row>
    <row r="37" spans="1:16" ht="57.6" x14ac:dyDescent="0.3">
      <c r="A37" s="26" t="s">
        <v>36</v>
      </c>
      <c r="B37" s="32"/>
      <c r="C37" s="33"/>
      <c r="D37" s="33"/>
      <c r="E37" s="28" t="s">
        <v>813</v>
      </c>
      <c r="F37" s="33"/>
      <c r="G37" s="33"/>
      <c r="H37" s="33"/>
      <c r="I37" s="33"/>
      <c r="J37" s="34"/>
    </row>
    <row r="38" spans="1:16" x14ac:dyDescent="0.3">
      <c r="A38" s="20" t="s">
        <v>26</v>
      </c>
      <c r="B38" s="21"/>
      <c r="C38" s="22" t="s">
        <v>259</v>
      </c>
      <c r="D38" s="23"/>
      <c r="E38" s="20" t="s">
        <v>260</v>
      </c>
      <c r="F38" s="23"/>
      <c r="G38" s="23"/>
      <c r="H38" s="23"/>
      <c r="I38" s="24">
        <f>SUMIFS(I39:I42,A39:A42,"P")</f>
        <v>0</v>
      </c>
      <c r="J38" s="25"/>
    </row>
    <row r="39" spans="1:16" x14ac:dyDescent="0.3">
      <c r="A39" s="26" t="s">
        <v>29</v>
      </c>
      <c r="B39" s="26">
        <v>9</v>
      </c>
      <c r="C39" s="27" t="s">
        <v>733</v>
      </c>
      <c r="D39" s="26" t="s">
        <v>31</v>
      </c>
      <c r="E39" s="28" t="s">
        <v>734</v>
      </c>
      <c r="F39" s="29" t="s">
        <v>105</v>
      </c>
      <c r="G39" s="30">
        <v>1.62</v>
      </c>
      <c r="H39" s="30">
        <v>0</v>
      </c>
      <c r="I39" s="30">
        <f>ROUND(G39*H39,P4)</f>
        <v>0</v>
      </c>
      <c r="J39" s="26"/>
      <c r="O39" s="31">
        <f>I39*0.21</f>
        <v>0</v>
      </c>
      <c r="P39">
        <v>3</v>
      </c>
    </row>
    <row r="40" spans="1:16" x14ac:dyDescent="0.3">
      <c r="A40" s="26" t="s">
        <v>34</v>
      </c>
      <c r="B40" s="32"/>
      <c r="C40" s="33"/>
      <c r="D40" s="33"/>
      <c r="E40" s="38" t="s">
        <v>31</v>
      </c>
      <c r="F40" s="33"/>
      <c r="G40" s="33"/>
      <c r="H40" s="33"/>
      <c r="I40" s="33"/>
      <c r="J40" s="34"/>
    </row>
    <row r="41" spans="1:16" x14ac:dyDescent="0.3">
      <c r="A41" s="26" t="s">
        <v>88</v>
      </c>
      <c r="B41" s="32"/>
      <c r="C41" s="33"/>
      <c r="D41" s="33"/>
      <c r="E41" s="40" t="s">
        <v>854</v>
      </c>
      <c r="F41" s="33"/>
      <c r="G41" s="33"/>
      <c r="H41" s="33"/>
      <c r="I41" s="33"/>
      <c r="J41" s="34"/>
    </row>
    <row r="42" spans="1:16" ht="409.6" x14ac:dyDescent="0.3">
      <c r="A42" s="26" t="s">
        <v>36</v>
      </c>
      <c r="B42" s="32"/>
      <c r="C42" s="33"/>
      <c r="D42" s="33"/>
      <c r="E42" s="28" t="s">
        <v>736</v>
      </c>
      <c r="F42" s="33"/>
      <c r="G42" s="33"/>
      <c r="H42" s="33"/>
      <c r="I42" s="33"/>
      <c r="J42" s="34"/>
    </row>
    <row r="43" spans="1:16" x14ac:dyDescent="0.3">
      <c r="A43" s="20" t="s">
        <v>26</v>
      </c>
      <c r="B43" s="21"/>
      <c r="C43" s="22" t="s">
        <v>368</v>
      </c>
      <c r="D43" s="23"/>
      <c r="E43" s="20" t="s">
        <v>369</v>
      </c>
      <c r="F43" s="23"/>
      <c r="G43" s="23"/>
      <c r="H43" s="23"/>
      <c r="I43" s="24">
        <f>SUMIFS(I44:I83,A44:A83,"P")</f>
        <v>0</v>
      </c>
      <c r="J43" s="25"/>
    </row>
    <row r="44" spans="1:16" x14ac:dyDescent="0.3">
      <c r="A44" s="26" t="s">
        <v>29</v>
      </c>
      <c r="B44" s="26">
        <v>10</v>
      </c>
      <c r="C44" s="27" t="s">
        <v>815</v>
      </c>
      <c r="D44" s="26" t="s">
        <v>31</v>
      </c>
      <c r="E44" s="28" t="s">
        <v>816</v>
      </c>
      <c r="F44" s="29" t="s">
        <v>386</v>
      </c>
      <c r="G44" s="30">
        <v>2</v>
      </c>
      <c r="H44" s="30">
        <v>0</v>
      </c>
      <c r="I44" s="30">
        <f>ROUND(G44*H44,P4)</f>
        <v>0</v>
      </c>
      <c r="J44" s="26"/>
      <c r="O44" s="31">
        <f>I44*0.21</f>
        <v>0</v>
      </c>
      <c r="P44">
        <v>3</v>
      </c>
    </row>
    <row r="45" spans="1:16" x14ac:dyDescent="0.3">
      <c r="A45" s="26" t="s">
        <v>34</v>
      </c>
      <c r="B45" s="32"/>
      <c r="C45" s="33"/>
      <c r="D45" s="33"/>
      <c r="E45" s="38" t="s">
        <v>31</v>
      </c>
      <c r="F45" s="33"/>
      <c r="G45" s="33"/>
      <c r="H45" s="33"/>
      <c r="I45" s="33"/>
      <c r="J45" s="34"/>
    </row>
    <row r="46" spans="1:16" x14ac:dyDescent="0.3">
      <c r="A46" s="26" t="s">
        <v>88</v>
      </c>
      <c r="B46" s="32"/>
      <c r="C46" s="33"/>
      <c r="D46" s="33"/>
      <c r="E46" s="40" t="s">
        <v>529</v>
      </c>
      <c r="F46" s="33"/>
      <c r="G46" s="33"/>
      <c r="H46" s="33"/>
      <c r="I46" s="33"/>
      <c r="J46" s="34"/>
    </row>
    <row r="47" spans="1:16" ht="86.4" x14ac:dyDescent="0.3">
      <c r="A47" s="26" t="s">
        <v>36</v>
      </c>
      <c r="B47" s="32"/>
      <c r="C47" s="33"/>
      <c r="D47" s="33"/>
      <c r="E47" s="28" t="s">
        <v>818</v>
      </c>
      <c r="F47" s="33"/>
      <c r="G47" s="33"/>
      <c r="H47" s="33"/>
      <c r="I47" s="33"/>
      <c r="J47" s="34"/>
    </row>
    <row r="48" spans="1:16" x14ac:dyDescent="0.3">
      <c r="A48" s="26" t="s">
        <v>29</v>
      </c>
      <c r="B48" s="26">
        <v>11</v>
      </c>
      <c r="C48" s="27" t="s">
        <v>819</v>
      </c>
      <c r="D48" s="26" t="s">
        <v>31</v>
      </c>
      <c r="E48" s="28" t="s">
        <v>820</v>
      </c>
      <c r="F48" s="29" t="s">
        <v>144</v>
      </c>
      <c r="G48" s="30">
        <v>9</v>
      </c>
      <c r="H48" s="30">
        <v>0</v>
      </c>
      <c r="I48" s="30">
        <f>ROUND(G48*H48,P4)</f>
        <v>0</v>
      </c>
      <c r="J48" s="26"/>
      <c r="O48" s="31">
        <f>I48*0.21</f>
        <v>0</v>
      </c>
      <c r="P48">
        <v>3</v>
      </c>
    </row>
    <row r="49" spans="1:16" x14ac:dyDescent="0.3">
      <c r="A49" s="26" t="s">
        <v>34</v>
      </c>
      <c r="B49" s="32"/>
      <c r="C49" s="33"/>
      <c r="D49" s="33"/>
      <c r="E49" s="28" t="s">
        <v>821</v>
      </c>
      <c r="F49" s="33"/>
      <c r="G49" s="33"/>
      <c r="H49" s="33"/>
      <c r="I49" s="33"/>
      <c r="J49" s="34"/>
    </row>
    <row r="50" spans="1:16" x14ac:dyDescent="0.3">
      <c r="A50" s="26" t="s">
        <v>88</v>
      </c>
      <c r="B50" s="32"/>
      <c r="C50" s="33"/>
      <c r="D50" s="33"/>
      <c r="E50" s="40" t="s">
        <v>853</v>
      </c>
      <c r="F50" s="33"/>
      <c r="G50" s="33"/>
      <c r="H50" s="33"/>
      <c r="I50" s="33"/>
      <c r="J50" s="34"/>
    </row>
    <row r="51" spans="1:16" ht="86.4" x14ac:dyDescent="0.3">
      <c r="A51" s="26" t="s">
        <v>36</v>
      </c>
      <c r="B51" s="32"/>
      <c r="C51" s="33"/>
      <c r="D51" s="33"/>
      <c r="E51" s="28" t="s">
        <v>705</v>
      </c>
      <c r="F51" s="33"/>
      <c r="G51" s="33"/>
      <c r="H51" s="33"/>
      <c r="I51" s="33"/>
      <c r="J51" s="34"/>
    </row>
    <row r="52" spans="1:16" x14ac:dyDescent="0.3">
      <c r="A52" s="26" t="s">
        <v>29</v>
      </c>
      <c r="B52" s="26">
        <v>12</v>
      </c>
      <c r="C52" s="27" t="s">
        <v>701</v>
      </c>
      <c r="D52" s="26" t="s">
        <v>31</v>
      </c>
      <c r="E52" s="28" t="s">
        <v>702</v>
      </c>
      <c r="F52" s="29" t="s">
        <v>144</v>
      </c>
      <c r="G52" s="30">
        <v>9</v>
      </c>
      <c r="H52" s="30">
        <v>0</v>
      </c>
      <c r="I52" s="30">
        <f>ROUND(G52*H52,P4)</f>
        <v>0</v>
      </c>
      <c r="J52" s="26"/>
      <c r="O52" s="31">
        <f>I52*0.21</f>
        <v>0</v>
      </c>
      <c r="P52">
        <v>3</v>
      </c>
    </row>
    <row r="53" spans="1:16" x14ac:dyDescent="0.3">
      <c r="A53" s="26" t="s">
        <v>34</v>
      </c>
      <c r="B53" s="32"/>
      <c r="C53" s="33"/>
      <c r="D53" s="33"/>
      <c r="E53" s="28" t="s">
        <v>855</v>
      </c>
      <c r="F53" s="33"/>
      <c r="G53" s="33"/>
      <c r="H53" s="33"/>
      <c r="I53" s="33"/>
      <c r="J53" s="34"/>
    </row>
    <row r="54" spans="1:16" x14ac:dyDescent="0.3">
      <c r="A54" s="26" t="s">
        <v>88</v>
      </c>
      <c r="B54" s="32"/>
      <c r="C54" s="33"/>
      <c r="D54" s="33"/>
      <c r="E54" s="40" t="s">
        <v>853</v>
      </c>
      <c r="F54" s="33"/>
      <c r="G54" s="33"/>
      <c r="H54" s="33"/>
      <c r="I54" s="33"/>
      <c r="J54" s="34"/>
    </row>
    <row r="55" spans="1:16" ht="86.4" x14ac:dyDescent="0.3">
      <c r="A55" s="26" t="s">
        <v>36</v>
      </c>
      <c r="B55" s="32"/>
      <c r="C55" s="33"/>
      <c r="D55" s="33"/>
      <c r="E55" s="28" t="s">
        <v>705</v>
      </c>
      <c r="F55" s="33"/>
      <c r="G55" s="33"/>
      <c r="H55" s="33"/>
      <c r="I55" s="33"/>
      <c r="J55" s="34"/>
    </row>
    <row r="56" spans="1:16" x14ac:dyDescent="0.3">
      <c r="A56" s="26" t="s">
        <v>29</v>
      </c>
      <c r="B56" s="26">
        <v>13</v>
      </c>
      <c r="C56" s="27" t="s">
        <v>706</v>
      </c>
      <c r="D56" s="26" t="s">
        <v>31</v>
      </c>
      <c r="E56" s="28" t="s">
        <v>707</v>
      </c>
      <c r="F56" s="29" t="s">
        <v>144</v>
      </c>
      <c r="G56" s="30">
        <v>9</v>
      </c>
      <c r="H56" s="30">
        <v>0</v>
      </c>
      <c r="I56" s="30">
        <f>ROUND(G56*H56,P4)</f>
        <v>0</v>
      </c>
      <c r="J56" s="26"/>
      <c r="O56" s="31">
        <f>I56*0.21</f>
        <v>0</v>
      </c>
      <c r="P56">
        <v>3</v>
      </c>
    </row>
    <row r="57" spans="1:16" x14ac:dyDescent="0.3">
      <c r="A57" s="26" t="s">
        <v>34</v>
      </c>
      <c r="B57" s="32"/>
      <c r="C57" s="33"/>
      <c r="D57" s="33"/>
      <c r="E57" s="38" t="s">
        <v>31</v>
      </c>
      <c r="F57" s="33"/>
      <c r="G57" s="33"/>
      <c r="H57" s="33"/>
      <c r="I57" s="33"/>
      <c r="J57" s="34"/>
    </row>
    <row r="58" spans="1:16" x14ac:dyDescent="0.3">
      <c r="A58" s="26" t="s">
        <v>88</v>
      </c>
      <c r="B58" s="32"/>
      <c r="C58" s="33"/>
      <c r="D58" s="33"/>
      <c r="E58" s="40" t="s">
        <v>853</v>
      </c>
      <c r="F58" s="33"/>
      <c r="G58" s="33"/>
      <c r="H58" s="33"/>
      <c r="I58" s="33"/>
      <c r="J58" s="34"/>
    </row>
    <row r="59" spans="1:16" ht="100.8" x14ac:dyDescent="0.3">
      <c r="A59" s="26" t="s">
        <v>36</v>
      </c>
      <c r="B59" s="32"/>
      <c r="C59" s="33"/>
      <c r="D59" s="33"/>
      <c r="E59" s="28" t="s">
        <v>710</v>
      </c>
      <c r="F59" s="33"/>
      <c r="G59" s="33"/>
      <c r="H59" s="33"/>
      <c r="I59" s="33"/>
      <c r="J59" s="34"/>
    </row>
    <row r="60" spans="1:16" x14ac:dyDescent="0.3">
      <c r="A60" s="26" t="s">
        <v>29</v>
      </c>
      <c r="B60" s="26">
        <v>14</v>
      </c>
      <c r="C60" s="27" t="s">
        <v>825</v>
      </c>
      <c r="D60" s="26" t="s">
        <v>31</v>
      </c>
      <c r="E60" s="28" t="s">
        <v>826</v>
      </c>
      <c r="F60" s="29" t="s">
        <v>827</v>
      </c>
      <c r="G60" s="30">
        <v>0.3</v>
      </c>
      <c r="H60" s="30">
        <v>0</v>
      </c>
      <c r="I60" s="30">
        <f>ROUND(G60*H60,P4)</f>
        <v>0</v>
      </c>
      <c r="J60" s="26"/>
      <c r="O60" s="31">
        <f>I60*0.21</f>
        <v>0</v>
      </c>
      <c r="P60">
        <v>3</v>
      </c>
    </row>
    <row r="61" spans="1:16" x14ac:dyDescent="0.3">
      <c r="A61" s="26" t="s">
        <v>34</v>
      </c>
      <c r="B61" s="32"/>
      <c r="C61" s="33"/>
      <c r="D61" s="33"/>
      <c r="E61" s="28" t="s">
        <v>828</v>
      </c>
      <c r="F61" s="33"/>
      <c r="G61" s="33"/>
      <c r="H61" s="33"/>
      <c r="I61" s="33"/>
      <c r="J61" s="34"/>
    </row>
    <row r="62" spans="1:16" x14ac:dyDescent="0.3">
      <c r="A62" s="26" t="s">
        <v>88</v>
      </c>
      <c r="B62" s="32"/>
      <c r="C62" s="33"/>
      <c r="D62" s="33"/>
      <c r="E62" s="40" t="s">
        <v>856</v>
      </c>
      <c r="F62" s="33"/>
      <c r="G62" s="33"/>
      <c r="H62" s="33"/>
      <c r="I62" s="33"/>
      <c r="J62" s="34"/>
    </row>
    <row r="63" spans="1:16" ht="158.4" x14ac:dyDescent="0.3">
      <c r="A63" s="26" t="s">
        <v>36</v>
      </c>
      <c r="B63" s="32"/>
      <c r="C63" s="33"/>
      <c r="D63" s="33"/>
      <c r="E63" s="28" t="s">
        <v>830</v>
      </c>
      <c r="F63" s="33"/>
      <c r="G63" s="33"/>
      <c r="H63" s="33"/>
      <c r="I63" s="33"/>
      <c r="J63" s="34"/>
    </row>
    <row r="64" spans="1:16" ht="28.8" x14ac:dyDescent="0.3">
      <c r="A64" s="26" t="s">
        <v>29</v>
      </c>
      <c r="B64" s="26">
        <v>15</v>
      </c>
      <c r="C64" s="27" t="s">
        <v>831</v>
      </c>
      <c r="D64" s="26" t="s">
        <v>31</v>
      </c>
      <c r="E64" s="28" t="s">
        <v>832</v>
      </c>
      <c r="F64" s="29" t="s">
        <v>833</v>
      </c>
      <c r="G64" s="30">
        <v>0.15</v>
      </c>
      <c r="H64" s="30">
        <v>0</v>
      </c>
      <c r="I64" s="30">
        <f>ROUND(G64*H64,P4)</f>
        <v>0</v>
      </c>
      <c r="J64" s="26"/>
      <c r="O64" s="31">
        <f>I64*0.21</f>
        <v>0</v>
      </c>
      <c r="P64">
        <v>3</v>
      </c>
    </row>
    <row r="65" spans="1:16" x14ac:dyDescent="0.3">
      <c r="A65" s="26" t="s">
        <v>34</v>
      </c>
      <c r="B65" s="32"/>
      <c r="C65" s="33"/>
      <c r="D65" s="33"/>
      <c r="E65" s="28" t="s">
        <v>857</v>
      </c>
      <c r="F65" s="33"/>
      <c r="G65" s="33"/>
      <c r="H65" s="33"/>
      <c r="I65" s="33"/>
      <c r="J65" s="34"/>
    </row>
    <row r="66" spans="1:16" x14ac:dyDescent="0.3">
      <c r="A66" s="26" t="s">
        <v>88</v>
      </c>
      <c r="B66" s="32"/>
      <c r="C66" s="33"/>
      <c r="D66" s="33"/>
      <c r="E66" s="40" t="s">
        <v>858</v>
      </c>
      <c r="F66" s="33"/>
      <c r="G66" s="33"/>
      <c r="H66" s="33"/>
      <c r="I66" s="33"/>
      <c r="J66" s="34"/>
    </row>
    <row r="67" spans="1:16" ht="216" x14ac:dyDescent="0.3">
      <c r="A67" s="26" t="s">
        <v>36</v>
      </c>
      <c r="B67" s="32"/>
      <c r="C67" s="33"/>
      <c r="D67" s="33"/>
      <c r="E67" s="28" t="s">
        <v>836</v>
      </c>
      <c r="F67" s="33"/>
      <c r="G67" s="33"/>
      <c r="H67" s="33"/>
      <c r="I67" s="33"/>
      <c r="J67" s="34"/>
    </row>
    <row r="68" spans="1:16" x14ac:dyDescent="0.3">
      <c r="A68" s="26" t="s">
        <v>29</v>
      </c>
      <c r="B68" s="26">
        <v>16</v>
      </c>
      <c r="C68" s="27" t="s">
        <v>859</v>
      </c>
      <c r="D68" s="26" t="s">
        <v>31</v>
      </c>
      <c r="E68" s="28" t="s">
        <v>860</v>
      </c>
      <c r="F68" s="29" t="s">
        <v>144</v>
      </c>
      <c r="G68" s="30">
        <v>20</v>
      </c>
      <c r="H68" s="30">
        <v>0</v>
      </c>
      <c r="I68" s="30">
        <f>ROUND(G68*H68,P4)</f>
        <v>0</v>
      </c>
      <c r="J68" s="26"/>
      <c r="O68" s="31">
        <f>I68*0.21</f>
        <v>0</v>
      </c>
      <c r="P68">
        <v>3</v>
      </c>
    </row>
    <row r="69" spans="1:16" x14ac:dyDescent="0.3">
      <c r="A69" s="26" t="s">
        <v>34</v>
      </c>
      <c r="B69" s="32"/>
      <c r="C69" s="33"/>
      <c r="D69" s="33"/>
      <c r="E69" s="28" t="s">
        <v>861</v>
      </c>
      <c r="F69" s="33"/>
      <c r="G69" s="33"/>
      <c r="H69" s="33"/>
      <c r="I69" s="33"/>
      <c r="J69" s="34"/>
    </row>
    <row r="70" spans="1:16" x14ac:dyDescent="0.3">
      <c r="A70" s="26" t="s">
        <v>88</v>
      </c>
      <c r="B70" s="32"/>
      <c r="C70" s="33"/>
      <c r="D70" s="33"/>
      <c r="E70" s="40" t="s">
        <v>862</v>
      </c>
      <c r="F70" s="33"/>
      <c r="G70" s="33"/>
      <c r="H70" s="33"/>
      <c r="I70" s="33"/>
      <c r="J70" s="34"/>
    </row>
    <row r="71" spans="1:16" ht="144" x14ac:dyDescent="0.3">
      <c r="A71" s="26" t="s">
        <v>36</v>
      </c>
      <c r="B71" s="32"/>
      <c r="C71" s="33"/>
      <c r="D71" s="33"/>
      <c r="E71" s="28" t="s">
        <v>863</v>
      </c>
      <c r="F71" s="33"/>
      <c r="G71" s="33"/>
      <c r="H71" s="33"/>
      <c r="I71" s="33"/>
      <c r="J71" s="34"/>
    </row>
    <row r="72" spans="1:16" x14ac:dyDescent="0.3">
      <c r="A72" s="26" t="s">
        <v>29</v>
      </c>
      <c r="B72" s="26">
        <v>17</v>
      </c>
      <c r="C72" s="27" t="s">
        <v>864</v>
      </c>
      <c r="D72" s="26" t="s">
        <v>31</v>
      </c>
      <c r="E72" s="28" t="s">
        <v>865</v>
      </c>
      <c r="F72" s="29" t="s">
        <v>144</v>
      </c>
      <c r="G72" s="30">
        <v>20</v>
      </c>
      <c r="H72" s="30">
        <v>0</v>
      </c>
      <c r="I72" s="30">
        <f>ROUND(G72*H72,P4)</f>
        <v>0</v>
      </c>
      <c r="J72" s="26"/>
      <c r="O72" s="31">
        <f>I72*0.21</f>
        <v>0</v>
      </c>
      <c r="P72">
        <v>3</v>
      </c>
    </row>
    <row r="73" spans="1:16" x14ac:dyDescent="0.3">
      <c r="A73" s="26" t="s">
        <v>34</v>
      </c>
      <c r="B73" s="32"/>
      <c r="C73" s="33"/>
      <c r="D73" s="33"/>
      <c r="E73" s="28" t="s">
        <v>866</v>
      </c>
      <c r="F73" s="33"/>
      <c r="G73" s="33"/>
      <c r="H73" s="33"/>
      <c r="I73" s="33"/>
      <c r="J73" s="34"/>
    </row>
    <row r="74" spans="1:16" x14ac:dyDescent="0.3">
      <c r="A74" s="26" t="s">
        <v>88</v>
      </c>
      <c r="B74" s="32"/>
      <c r="C74" s="33"/>
      <c r="D74" s="33"/>
      <c r="E74" s="40" t="s">
        <v>862</v>
      </c>
      <c r="F74" s="33"/>
      <c r="G74" s="33"/>
      <c r="H74" s="33"/>
      <c r="I74" s="33"/>
      <c r="J74" s="34"/>
    </row>
    <row r="75" spans="1:16" ht="172.8" x14ac:dyDescent="0.3">
      <c r="A75" s="26" t="s">
        <v>36</v>
      </c>
      <c r="B75" s="32"/>
      <c r="C75" s="33"/>
      <c r="D75" s="33"/>
      <c r="E75" s="28" t="s">
        <v>867</v>
      </c>
      <c r="F75" s="33"/>
      <c r="G75" s="33"/>
      <c r="H75" s="33"/>
      <c r="I75" s="33"/>
      <c r="J75" s="34"/>
    </row>
    <row r="76" spans="1:16" x14ac:dyDescent="0.3">
      <c r="A76" s="26" t="s">
        <v>29</v>
      </c>
      <c r="B76" s="26">
        <v>18</v>
      </c>
      <c r="C76" s="27" t="s">
        <v>837</v>
      </c>
      <c r="D76" s="26" t="s">
        <v>31</v>
      </c>
      <c r="E76" s="28" t="s">
        <v>838</v>
      </c>
      <c r="F76" s="29" t="s">
        <v>386</v>
      </c>
      <c r="G76" s="30">
        <v>40</v>
      </c>
      <c r="H76" s="30">
        <v>0</v>
      </c>
      <c r="I76" s="30">
        <f>ROUND(G76*H76,P4)</f>
        <v>0</v>
      </c>
      <c r="J76" s="26"/>
      <c r="O76" s="31">
        <f>I76*0.21</f>
        <v>0</v>
      </c>
      <c r="P76">
        <v>3</v>
      </c>
    </row>
    <row r="77" spans="1:16" x14ac:dyDescent="0.3">
      <c r="A77" s="26" t="s">
        <v>34</v>
      </c>
      <c r="B77" s="32"/>
      <c r="C77" s="33"/>
      <c r="D77" s="33"/>
      <c r="E77" s="38" t="s">
        <v>31</v>
      </c>
      <c r="F77" s="33"/>
      <c r="G77" s="33"/>
      <c r="H77" s="33"/>
      <c r="I77" s="33"/>
      <c r="J77" s="34"/>
    </row>
    <row r="78" spans="1:16" x14ac:dyDescent="0.3">
      <c r="A78" s="26" t="s">
        <v>88</v>
      </c>
      <c r="B78" s="32"/>
      <c r="C78" s="33"/>
      <c r="D78" s="33"/>
      <c r="E78" s="40" t="s">
        <v>743</v>
      </c>
      <c r="F78" s="33"/>
      <c r="G78" s="33"/>
      <c r="H78" s="33"/>
      <c r="I78" s="33"/>
      <c r="J78" s="34"/>
    </row>
    <row r="79" spans="1:16" ht="144" x14ac:dyDescent="0.3">
      <c r="A79" s="26" t="s">
        <v>36</v>
      </c>
      <c r="B79" s="32"/>
      <c r="C79" s="33"/>
      <c r="D79" s="33"/>
      <c r="E79" s="28" t="s">
        <v>840</v>
      </c>
      <c r="F79" s="33"/>
      <c r="G79" s="33"/>
      <c r="H79" s="33"/>
      <c r="I79" s="33"/>
      <c r="J79" s="34"/>
    </row>
    <row r="80" spans="1:16" ht="28.8" x14ac:dyDescent="0.3">
      <c r="A80" s="26" t="s">
        <v>29</v>
      </c>
      <c r="B80" s="26">
        <v>19</v>
      </c>
      <c r="C80" s="27" t="s">
        <v>841</v>
      </c>
      <c r="D80" s="26" t="s">
        <v>31</v>
      </c>
      <c r="E80" s="28" t="s">
        <v>842</v>
      </c>
      <c r="F80" s="29" t="s">
        <v>386</v>
      </c>
      <c r="G80" s="30">
        <v>20</v>
      </c>
      <c r="H80" s="30">
        <v>0</v>
      </c>
      <c r="I80" s="30">
        <f>ROUND(G80*H80,P4)</f>
        <v>0</v>
      </c>
      <c r="J80" s="26"/>
      <c r="O80" s="31">
        <f>I80*0.21</f>
        <v>0</v>
      </c>
      <c r="P80">
        <v>3</v>
      </c>
    </row>
    <row r="81" spans="1:10" x14ac:dyDescent="0.3">
      <c r="A81" s="26" t="s">
        <v>34</v>
      </c>
      <c r="B81" s="32"/>
      <c r="C81" s="33"/>
      <c r="D81" s="33"/>
      <c r="E81" s="38" t="s">
        <v>31</v>
      </c>
      <c r="F81" s="33"/>
      <c r="G81" s="33"/>
      <c r="H81" s="33"/>
      <c r="I81" s="33"/>
      <c r="J81" s="34"/>
    </row>
    <row r="82" spans="1:10" x14ac:dyDescent="0.3">
      <c r="A82" s="26" t="s">
        <v>88</v>
      </c>
      <c r="B82" s="32"/>
      <c r="C82" s="33"/>
      <c r="D82" s="33"/>
      <c r="E82" s="40" t="s">
        <v>862</v>
      </c>
      <c r="F82" s="33"/>
      <c r="G82" s="33"/>
      <c r="H82" s="33"/>
      <c r="I82" s="33"/>
      <c r="J82" s="34"/>
    </row>
    <row r="83" spans="1:10" ht="57.6" x14ac:dyDescent="0.3">
      <c r="A83" s="26" t="s">
        <v>36</v>
      </c>
      <c r="B83" s="35"/>
      <c r="C83" s="36"/>
      <c r="D83" s="36"/>
      <c r="E83" s="28" t="s">
        <v>844</v>
      </c>
      <c r="F83" s="36"/>
      <c r="G83" s="36"/>
      <c r="H83" s="36"/>
      <c r="I83" s="36"/>
      <c r="J83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52</v>
      </c>
      <c r="I3" s="14">
        <f>SUMIFS(I9:I48,A9:A48,"SD")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1" t="s">
        <v>10</v>
      </c>
      <c r="D4" s="42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10" t="s">
        <v>12</v>
      </c>
      <c r="B5" s="11" t="s">
        <v>13</v>
      </c>
      <c r="C5" s="41" t="s">
        <v>52</v>
      </c>
      <c r="D5" s="42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3">
      <c r="A6" s="43" t="s">
        <v>15</v>
      </c>
      <c r="B6" s="44" t="s">
        <v>16</v>
      </c>
      <c r="C6" s="45" t="s">
        <v>17</v>
      </c>
      <c r="D6" s="45" t="s">
        <v>18</v>
      </c>
      <c r="E6" s="45" t="s">
        <v>19</v>
      </c>
      <c r="F6" s="45" t="s">
        <v>20</v>
      </c>
      <c r="G6" s="45" t="s">
        <v>21</v>
      </c>
      <c r="H6" s="45" t="s">
        <v>22</v>
      </c>
      <c r="I6" s="45"/>
      <c r="J6" s="46" t="s">
        <v>23</v>
      </c>
    </row>
    <row r="7" spans="1:16" x14ac:dyDescent="0.3">
      <c r="A7" s="43"/>
      <c r="B7" s="44"/>
      <c r="C7" s="45"/>
      <c r="D7" s="45"/>
      <c r="E7" s="45"/>
      <c r="F7" s="45"/>
      <c r="G7" s="45"/>
      <c r="H7" s="16" t="s">
        <v>24</v>
      </c>
      <c r="I7" s="16" t="s">
        <v>25</v>
      </c>
      <c r="J7" s="46"/>
    </row>
    <row r="8" spans="1:16" x14ac:dyDescent="0.3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3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SUMIFS(I10:I48,A10:A48,"P")</f>
        <v>0</v>
      </c>
      <c r="J9" s="25"/>
    </row>
    <row r="10" spans="1:16" ht="43.2" x14ac:dyDescent="0.3">
      <c r="A10" s="26" t="s">
        <v>29</v>
      </c>
      <c r="B10" s="26">
        <v>1</v>
      </c>
      <c r="C10" s="27" t="s">
        <v>53</v>
      </c>
      <c r="D10" s="26" t="s">
        <v>54</v>
      </c>
      <c r="E10" s="28" t="s">
        <v>55</v>
      </c>
      <c r="F10" s="29" t="s">
        <v>33</v>
      </c>
      <c r="G10" s="30">
        <v>1</v>
      </c>
      <c r="H10" s="30">
        <v>0</v>
      </c>
      <c r="I10" s="30">
        <f>ROUND(G10*H10,P4)</f>
        <v>0</v>
      </c>
      <c r="J10" s="26"/>
      <c r="O10" s="31">
        <f>I10*0.21</f>
        <v>0</v>
      </c>
      <c r="P10">
        <v>3</v>
      </c>
    </row>
    <row r="11" spans="1:16" ht="43.2" x14ac:dyDescent="0.3">
      <c r="A11" s="26" t="s">
        <v>34</v>
      </c>
      <c r="B11" s="32"/>
      <c r="C11" s="33"/>
      <c r="D11" s="33"/>
      <c r="E11" s="28" t="s">
        <v>56</v>
      </c>
      <c r="F11" s="33"/>
      <c r="G11" s="33"/>
      <c r="H11" s="33"/>
      <c r="I11" s="33"/>
      <c r="J11" s="34"/>
    </row>
    <row r="12" spans="1:16" x14ac:dyDescent="0.3">
      <c r="A12" s="26" t="s">
        <v>36</v>
      </c>
      <c r="B12" s="32"/>
      <c r="C12" s="33"/>
      <c r="D12" s="33"/>
      <c r="E12" s="38" t="s">
        <v>31</v>
      </c>
      <c r="F12" s="33"/>
      <c r="G12" s="33"/>
      <c r="H12" s="33"/>
      <c r="I12" s="33"/>
      <c r="J12" s="34"/>
    </row>
    <row r="13" spans="1:16" x14ac:dyDescent="0.3">
      <c r="A13" s="26" t="s">
        <v>29</v>
      </c>
      <c r="B13" s="26">
        <v>2</v>
      </c>
      <c r="C13" s="27" t="s">
        <v>57</v>
      </c>
      <c r="D13" s="26" t="s">
        <v>54</v>
      </c>
      <c r="E13" s="28" t="s">
        <v>58</v>
      </c>
      <c r="F13" s="29" t="s">
        <v>33</v>
      </c>
      <c r="G13" s="30">
        <v>1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x14ac:dyDescent="0.3">
      <c r="A14" s="26" t="s">
        <v>34</v>
      </c>
      <c r="B14" s="32"/>
      <c r="C14" s="33"/>
      <c r="D14" s="33"/>
      <c r="E14" s="38" t="s">
        <v>31</v>
      </c>
      <c r="F14" s="33"/>
      <c r="G14" s="33"/>
      <c r="H14" s="33"/>
      <c r="I14" s="33"/>
      <c r="J14" s="34"/>
    </row>
    <row r="15" spans="1:16" x14ac:dyDescent="0.3">
      <c r="A15" s="26" t="s">
        <v>36</v>
      </c>
      <c r="B15" s="32"/>
      <c r="C15" s="33"/>
      <c r="D15" s="33"/>
      <c r="E15" s="38" t="s">
        <v>31</v>
      </c>
      <c r="F15" s="33"/>
      <c r="G15" s="33"/>
      <c r="H15" s="33"/>
      <c r="I15" s="33"/>
      <c r="J15" s="34"/>
    </row>
    <row r="16" spans="1:16" x14ac:dyDescent="0.3">
      <c r="A16" s="26" t="s">
        <v>29</v>
      </c>
      <c r="B16" s="26">
        <v>3</v>
      </c>
      <c r="C16" s="27" t="s">
        <v>59</v>
      </c>
      <c r="D16" s="26" t="s">
        <v>54</v>
      </c>
      <c r="E16" s="28" t="s">
        <v>60</v>
      </c>
      <c r="F16" s="29" t="s">
        <v>33</v>
      </c>
      <c r="G16" s="30">
        <v>1</v>
      </c>
      <c r="H16" s="30">
        <v>0</v>
      </c>
      <c r="I16" s="30">
        <f>ROUND(G16*H16,P4)</f>
        <v>0</v>
      </c>
      <c r="J16" s="26"/>
      <c r="O16" s="31">
        <f>I16*0.21</f>
        <v>0</v>
      </c>
      <c r="P16">
        <v>3</v>
      </c>
    </row>
    <row r="17" spans="1:16" x14ac:dyDescent="0.3">
      <c r="A17" s="26" t="s">
        <v>34</v>
      </c>
      <c r="B17" s="32"/>
      <c r="C17" s="33"/>
      <c r="D17" s="33"/>
      <c r="E17" s="38" t="s">
        <v>31</v>
      </c>
      <c r="F17" s="33"/>
      <c r="G17" s="33"/>
      <c r="H17" s="33"/>
      <c r="I17" s="33"/>
      <c r="J17" s="34"/>
    </row>
    <row r="18" spans="1:16" x14ac:dyDescent="0.3">
      <c r="A18" s="26" t="s">
        <v>36</v>
      </c>
      <c r="B18" s="32"/>
      <c r="C18" s="33"/>
      <c r="D18" s="33"/>
      <c r="E18" s="38" t="s">
        <v>31</v>
      </c>
      <c r="F18" s="33"/>
      <c r="G18" s="33"/>
      <c r="H18" s="33"/>
      <c r="I18" s="33"/>
      <c r="J18" s="34"/>
    </row>
    <row r="19" spans="1:16" ht="28.8" x14ac:dyDescent="0.3">
      <c r="A19" s="26" t="s">
        <v>29</v>
      </c>
      <c r="B19" s="26">
        <v>4</v>
      </c>
      <c r="C19" s="27" t="s">
        <v>61</v>
      </c>
      <c r="D19" s="26" t="s">
        <v>54</v>
      </c>
      <c r="E19" s="28" t="s">
        <v>62</v>
      </c>
      <c r="F19" s="29" t="s">
        <v>33</v>
      </c>
      <c r="G19" s="30">
        <v>1</v>
      </c>
      <c r="H19" s="30">
        <v>0</v>
      </c>
      <c r="I19" s="30">
        <f>ROUND(G19*H19,P4)</f>
        <v>0</v>
      </c>
      <c r="J19" s="26"/>
      <c r="O19" s="31">
        <f>I19*0.21</f>
        <v>0</v>
      </c>
      <c r="P19">
        <v>3</v>
      </c>
    </row>
    <row r="20" spans="1:16" x14ac:dyDescent="0.3">
      <c r="A20" s="26" t="s">
        <v>34</v>
      </c>
      <c r="B20" s="32"/>
      <c r="C20" s="33"/>
      <c r="D20" s="33"/>
      <c r="E20" s="38" t="s">
        <v>31</v>
      </c>
      <c r="F20" s="33"/>
      <c r="G20" s="33"/>
      <c r="H20" s="33"/>
      <c r="I20" s="33"/>
      <c r="J20" s="34"/>
    </row>
    <row r="21" spans="1:16" x14ac:dyDescent="0.3">
      <c r="A21" s="26" t="s">
        <v>36</v>
      </c>
      <c r="B21" s="32"/>
      <c r="C21" s="33"/>
      <c r="D21" s="33"/>
      <c r="E21" s="38" t="s">
        <v>31</v>
      </c>
      <c r="F21" s="33"/>
      <c r="G21" s="33"/>
      <c r="H21" s="33"/>
      <c r="I21" s="33"/>
      <c r="J21" s="34"/>
    </row>
    <row r="22" spans="1:16" ht="28.8" x14ac:dyDescent="0.3">
      <c r="A22" s="26" t="s">
        <v>29</v>
      </c>
      <c r="B22" s="26">
        <v>5</v>
      </c>
      <c r="C22" s="27" t="s">
        <v>63</v>
      </c>
      <c r="D22" s="26" t="s">
        <v>54</v>
      </c>
      <c r="E22" s="28" t="s">
        <v>64</v>
      </c>
      <c r="F22" s="29" t="s">
        <v>33</v>
      </c>
      <c r="G22" s="30">
        <v>1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38" t="s">
        <v>31</v>
      </c>
      <c r="F23" s="33"/>
      <c r="G23" s="33"/>
      <c r="H23" s="33"/>
      <c r="I23" s="33"/>
      <c r="J23" s="34"/>
    </row>
    <row r="24" spans="1:16" x14ac:dyDescent="0.3">
      <c r="A24" s="26" t="s">
        <v>36</v>
      </c>
      <c r="B24" s="32"/>
      <c r="C24" s="33"/>
      <c r="D24" s="33"/>
      <c r="E24" s="38" t="s">
        <v>31</v>
      </c>
      <c r="F24" s="33"/>
      <c r="G24" s="33"/>
      <c r="H24" s="33"/>
      <c r="I24" s="33"/>
      <c r="J24" s="34"/>
    </row>
    <row r="25" spans="1:16" ht="28.8" x14ac:dyDescent="0.3">
      <c r="A25" s="26" t="s">
        <v>29</v>
      </c>
      <c r="B25" s="26">
        <v>8</v>
      </c>
      <c r="C25" s="27" t="s">
        <v>65</v>
      </c>
      <c r="D25" s="26" t="s">
        <v>54</v>
      </c>
      <c r="E25" s="28" t="s">
        <v>66</v>
      </c>
      <c r="F25" s="29" t="s">
        <v>33</v>
      </c>
      <c r="G25" s="30">
        <v>1</v>
      </c>
      <c r="H25" s="30">
        <v>0</v>
      </c>
      <c r="I25" s="30">
        <f>ROUND(G25*H25,P4)</f>
        <v>0</v>
      </c>
      <c r="J25" s="26"/>
      <c r="O25" s="31">
        <f>I25*0.21</f>
        <v>0</v>
      </c>
      <c r="P25">
        <v>3</v>
      </c>
    </row>
    <row r="26" spans="1:16" x14ac:dyDescent="0.3">
      <c r="A26" s="26" t="s">
        <v>34</v>
      </c>
      <c r="B26" s="32"/>
      <c r="C26" s="33"/>
      <c r="D26" s="33"/>
      <c r="E26" s="38" t="s">
        <v>31</v>
      </c>
      <c r="F26" s="33"/>
      <c r="G26" s="33"/>
      <c r="H26" s="33"/>
      <c r="I26" s="33"/>
      <c r="J26" s="34"/>
    </row>
    <row r="27" spans="1:16" x14ac:dyDescent="0.3">
      <c r="A27" s="26" t="s">
        <v>36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ht="28.8" x14ac:dyDescent="0.3">
      <c r="A28" s="26" t="s">
        <v>29</v>
      </c>
      <c r="B28" s="26">
        <v>9</v>
      </c>
      <c r="C28" s="27" t="s">
        <v>67</v>
      </c>
      <c r="D28" s="26" t="s">
        <v>54</v>
      </c>
      <c r="E28" s="28" t="s">
        <v>68</v>
      </c>
      <c r="F28" s="29" t="s">
        <v>33</v>
      </c>
      <c r="G28" s="30">
        <v>1</v>
      </c>
      <c r="H28" s="30">
        <v>0</v>
      </c>
      <c r="I28" s="30">
        <f>ROUND(G28*H28,P4)</f>
        <v>0</v>
      </c>
      <c r="J28" s="26"/>
      <c r="O28" s="31">
        <f>I28*0.21</f>
        <v>0</v>
      </c>
      <c r="P28">
        <v>3</v>
      </c>
    </row>
    <row r="29" spans="1:16" x14ac:dyDescent="0.3">
      <c r="A29" s="26" t="s">
        <v>34</v>
      </c>
      <c r="B29" s="32"/>
      <c r="C29" s="33"/>
      <c r="D29" s="33"/>
      <c r="E29" s="38" t="s">
        <v>31</v>
      </c>
      <c r="F29" s="33"/>
      <c r="G29" s="33"/>
      <c r="H29" s="33"/>
      <c r="I29" s="33"/>
      <c r="J29" s="34"/>
    </row>
    <row r="30" spans="1:16" x14ac:dyDescent="0.3">
      <c r="A30" s="26" t="s">
        <v>36</v>
      </c>
      <c r="B30" s="32"/>
      <c r="C30" s="33"/>
      <c r="D30" s="33"/>
      <c r="E30" s="38" t="s">
        <v>31</v>
      </c>
      <c r="F30" s="33"/>
      <c r="G30" s="33"/>
      <c r="H30" s="33"/>
      <c r="I30" s="33"/>
      <c r="J30" s="34"/>
    </row>
    <row r="31" spans="1:16" ht="28.8" x14ac:dyDescent="0.3">
      <c r="A31" s="26" t="s">
        <v>29</v>
      </c>
      <c r="B31" s="26">
        <v>11</v>
      </c>
      <c r="C31" s="27" t="s">
        <v>69</v>
      </c>
      <c r="D31" s="26" t="s">
        <v>54</v>
      </c>
      <c r="E31" s="28" t="s">
        <v>70</v>
      </c>
      <c r="F31" s="29" t="s">
        <v>33</v>
      </c>
      <c r="G31" s="30">
        <v>1</v>
      </c>
      <c r="H31" s="30">
        <v>0</v>
      </c>
      <c r="I31" s="30">
        <f>ROUND(G31*H31,P4)</f>
        <v>0</v>
      </c>
      <c r="J31" s="26"/>
      <c r="O31" s="31">
        <f>I31*0.21</f>
        <v>0</v>
      </c>
      <c r="P31">
        <v>3</v>
      </c>
    </row>
    <row r="32" spans="1:16" x14ac:dyDescent="0.3">
      <c r="A32" s="26" t="s">
        <v>34</v>
      </c>
      <c r="B32" s="32"/>
      <c r="C32" s="33"/>
      <c r="D32" s="33"/>
      <c r="E32" s="38" t="s">
        <v>31</v>
      </c>
      <c r="F32" s="33"/>
      <c r="G32" s="33"/>
      <c r="H32" s="33"/>
      <c r="I32" s="33"/>
      <c r="J32" s="34"/>
    </row>
    <row r="33" spans="1:16" x14ac:dyDescent="0.3">
      <c r="A33" s="26" t="s">
        <v>36</v>
      </c>
      <c r="B33" s="32"/>
      <c r="C33" s="33"/>
      <c r="D33" s="33"/>
      <c r="E33" s="38" t="s">
        <v>31</v>
      </c>
      <c r="F33" s="33"/>
      <c r="G33" s="33"/>
      <c r="H33" s="33"/>
      <c r="I33" s="33"/>
      <c r="J33" s="34"/>
    </row>
    <row r="34" spans="1:16" ht="28.8" x14ac:dyDescent="0.3">
      <c r="A34" s="26" t="s">
        <v>29</v>
      </c>
      <c r="B34" s="26">
        <v>14</v>
      </c>
      <c r="C34" s="27" t="s">
        <v>71</v>
      </c>
      <c r="D34" s="26" t="s">
        <v>54</v>
      </c>
      <c r="E34" s="28" t="s">
        <v>72</v>
      </c>
      <c r="F34" s="29" t="s">
        <v>33</v>
      </c>
      <c r="G34" s="30">
        <v>1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38" t="s">
        <v>31</v>
      </c>
      <c r="F35" s="33"/>
      <c r="G35" s="33"/>
      <c r="H35" s="33"/>
      <c r="I35" s="33"/>
      <c r="J35" s="34"/>
    </row>
    <row r="36" spans="1:16" x14ac:dyDescent="0.3">
      <c r="A36" s="26" t="s">
        <v>36</v>
      </c>
      <c r="B36" s="32"/>
      <c r="C36" s="33"/>
      <c r="D36" s="33"/>
      <c r="E36" s="38" t="s">
        <v>31</v>
      </c>
      <c r="F36" s="33"/>
      <c r="G36" s="33"/>
      <c r="H36" s="33"/>
      <c r="I36" s="33"/>
      <c r="J36" s="34"/>
    </row>
    <row r="37" spans="1:16" x14ac:dyDescent="0.3">
      <c r="A37" s="26" t="s">
        <v>29</v>
      </c>
      <c r="B37" s="26">
        <v>15</v>
      </c>
      <c r="C37" s="27" t="s">
        <v>73</v>
      </c>
      <c r="D37" s="26" t="s">
        <v>54</v>
      </c>
      <c r="E37" s="28" t="s">
        <v>74</v>
      </c>
      <c r="F37" s="29" t="s">
        <v>33</v>
      </c>
      <c r="G37" s="30">
        <v>1</v>
      </c>
      <c r="H37" s="30">
        <v>0</v>
      </c>
      <c r="I37" s="30">
        <f>ROUND(G37*H37,P4)</f>
        <v>0</v>
      </c>
      <c r="J37" s="26"/>
      <c r="O37" s="31">
        <f>I37*0.21</f>
        <v>0</v>
      </c>
      <c r="P37">
        <v>3</v>
      </c>
    </row>
    <row r="38" spans="1:16" x14ac:dyDescent="0.3">
      <c r="A38" s="26" t="s">
        <v>34</v>
      </c>
      <c r="B38" s="32"/>
      <c r="C38" s="33"/>
      <c r="D38" s="33"/>
      <c r="E38" s="38" t="s">
        <v>31</v>
      </c>
      <c r="F38" s="33"/>
      <c r="G38" s="33"/>
      <c r="H38" s="33"/>
      <c r="I38" s="33"/>
      <c r="J38" s="34"/>
    </row>
    <row r="39" spans="1:16" x14ac:dyDescent="0.3">
      <c r="A39" s="26" t="s">
        <v>36</v>
      </c>
      <c r="B39" s="32"/>
      <c r="C39" s="33"/>
      <c r="D39" s="33"/>
      <c r="E39" s="38" t="s">
        <v>31</v>
      </c>
      <c r="F39" s="33"/>
      <c r="G39" s="33"/>
      <c r="H39" s="33"/>
      <c r="I39" s="33"/>
      <c r="J39" s="34"/>
    </row>
    <row r="40" spans="1:16" ht="28.8" x14ac:dyDescent="0.3">
      <c r="A40" s="26" t="s">
        <v>29</v>
      </c>
      <c r="B40" s="26">
        <v>16</v>
      </c>
      <c r="C40" s="27" t="s">
        <v>75</v>
      </c>
      <c r="D40" s="26" t="s">
        <v>54</v>
      </c>
      <c r="E40" s="28" t="s">
        <v>76</v>
      </c>
      <c r="F40" s="29" t="s">
        <v>33</v>
      </c>
      <c r="G40" s="30">
        <v>1</v>
      </c>
      <c r="H40" s="30">
        <v>0</v>
      </c>
      <c r="I40" s="30">
        <f>ROUND(G40*H40,P4)</f>
        <v>0</v>
      </c>
      <c r="J40" s="26"/>
      <c r="O40" s="31">
        <f>I40*0.21</f>
        <v>0</v>
      </c>
      <c r="P40">
        <v>3</v>
      </c>
    </row>
    <row r="41" spans="1:16" x14ac:dyDescent="0.3">
      <c r="A41" s="26" t="s">
        <v>34</v>
      </c>
      <c r="B41" s="32"/>
      <c r="C41" s="33"/>
      <c r="D41" s="33"/>
      <c r="E41" s="38" t="s">
        <v>31</v>
      </c>
      <c r="F41" s="33"/>
      <c r="G41" s="33"/>
      <c r="H41" s="33"/>
      <c r="I41" s="33"/>
      <c r="J41" s="34"/>
    </row>
    <row r="42" spans="1:16" x14ac:dyDescent="0.3">
      <c r="A42" s="26" t="s">
        <v>36</v>
      </c>
      <c r="B42" s="32"/>
      <c r="C42" s="33"/>
      <c r="D42" s="33"/>
      <c r="E42" s="38" t="s">
        <v>31</v>
      </c>
      <c r="F42" s="33"/>
      <c r="G42" s="33"/>
      <c r="H42" s="33"/>
      <c r="I42" s="33"/>
      <c r="J42" s="34"/>
    </row>
    <row r="43" spans="1:16" x14ac:dyDescent="0.3">
      <c r="A43" s="26" t="s">
        <v>29</v>
      </c>
      <c r="B43" s="26">
        <v>18</v>
      </c>
      <c r="C43" s="27" t="s">
        <v>77</v>
      </c>
      <c r="D43" s="26" t="s">
        <v>54</v>
      </c>
      <c r="E43" s="28" t="s">
        <v>78</v>
      </c>
      <c r="F43" s="29" t="s">
        <v>33</v>
      </c>
      <c r="G43" s="30">
        <v>1</v>
      </c>
      <c r="H43" s="30">
        <v>0</v>
      </c>
      <c r="I43" s="30">
        <f>ROUND(G43*H43,P4)</f>
        <v>0</v>
      </c>
      <c r="J43" s="26"/>
      <c r="O43" s="31">
        <f>I43*0.21</f>
        <v>0</v>
      </c>
      <c r="P43">
        <v>3</v>
      </c>
    </row>
    <row r="44" spans="1:16" x14ac:dyDescent="0.3">
      <c r="A44" s="26" t="s">
        <v>34</v>
      </c>
      <c r="B44" s="32"/>
      <c r="C44" s="33"/>
      <c r="D44" s="33"/>
      <c r="E44" s="38" t="s">
        <v>31</v>
      </c>
      <c r="F44" s="33"/>
      <c r="G44" s="33"/>
      <c r="H44" s="33"/>
      <c r="I44" s="33"/>
      <c r="J44" s="34"/>
    </row>
    <row r="45" spans="1:16" x14ac:dyDescent="0.3">
      <c r="A45" s="26" t="s">
        <v>36</v>
      </c>
      <c r="B45" s="32"/>
      <c r="C45" s="33"/>
      <c r="D45" s="33"/>
      <c r="E45" s="38" t="s">
        <v>31</v>
      </c>
      <c r="F45" s="33"/>
      <c r="G45" s="33"/>
      <c r="H45" s="33"/>
      <c r="I45" s="33"/>
      <c r="J45" s="34"/>
    </row>
    <row r="46" spans="1:16" x14ac:dyDescent="0.3">
      <c r="A46" s="26" t="s">
        <v>29</v>
      </c>
      <c r="B46" s="26">
        <v>19</v>
      </c>
      <c r="C46" s="27" t="s">
        <v>79</v>
      </c>
      <c r="D46" s="26" t="s">
        <v>54</v>
      </c>
      <c r="E46" s="28" t="s">
        <v>80</v>
      </c>
      <c r="F46" s="29" t="s">
        <v>33</v>
      </c>
      <c r="G46" s="30">
        <v>1</v>
      </c>
      <c r="H46" s="30">
        <v>0</v>
      </c>
      <c r="I46" s="30">
        <f>ROUND(G46*H46,P4)</f>
        <v>0</v>
      </c>
      <c r="J46" s="26"/>
      <c r="O46" s="31">
        <f>I46*0.21</f>
        <v>0</v>
      </c>
      <c r="P46">
        <v>3</v>
      </c>
    </row>
    <row r="47" spans="1:16" ht="28.8" x14ac:dyDescent="0.3">
      <c r="A47" s="26" t="s">
        <v>34</v>
      </c>
      <c r="B47" s="32"/>
      <c r="C47" s="33"/>
      <c r="D47" s="33"/>
      <c r="E47" s="28" t="s">
        <v>81</v>
      </c>
      <c r="F47" s="33"/>
      <c r="G47" s="33"/>
      <c r="H47" s="33"/>
      <c r="I47" s="33"/>
      <c r="J47" s="34"/>
    </row>
    <row r="48" spans="1:16" x14ac:dyDescent="0.3">
      <c r="A48" s="26" t="s">
        <v>36</v>
      </c>
      <c r="B48" s="35"/>
      <c r="C48" s="36"/>
      <c r="D48" s="36"/>
      <c r="E48" s="39"/>
      <c r="F48" s="36"/>
      <c r="G48" s="36"/>
      <c r="H48" s="36"/>
      <c r="I48" s="36"/>
      <c r="J48" s="37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82</v>
      </c>
      <c r="I3" s="14">
        <f>SUMIFS(I8:I65,A8:A65,"SD")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82</v>
      </c>
      <c r="D4" s="42"/>
      <c r="E4" s="12" t="s">
        <v>83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85</v>
      </c>
      <c r="E9" s="28" t="s">
        <v>86</v>
      </c>
      <c r="F9" s="29" t="s">
        <v>87</v>
      </c>
      <c r="G9" s="30">
        <v>177.14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38" t="s">
        <v>31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89</v>
      </c>
      <c r="F11" s="33"/>
      <c r="G11" s="33"/>
      <c r="H11" s="33"/>
      <c r="I11" s="33"/>
      <c r="J11" s="34"/>
    </row>
    <row r="12" spans="1:16" ht="72" x14ac:dyDescent="0.3">
      <c r="A12" s="26" t="s">
        <v>36</v>
      </c>
      <c r="B12" s="32"/>
      <c r="C12" s="33"/>
      <c r="D12" s="33"/>
      <c r="E12" s="28" t="s">
        <v>90</v>
      </c>
      <c r="F12" s="33"/>
      <c r="G12" s="33"/>
      <c r="H12" s="33"/>
      <c r="I12" s="33"/>
      <c r="J12" s="34"/>
    </row>
    <row r="13" spans="1:16" x14ac:dyDescent="0.3">
      <c r="A13" s="26" t="s">
        <v>29</v>
      </c>
      <c r="B13" s="26">
        <v>2</v>
      </c>
      <c r="C13" s="27" t="s">
        <v>84</v>
      </c>
      <c r="D13" s="26" t="s">
        <v>91</v>
      </c>
      <c r="E13" s="28" t="s">
        <v>86</v>
      </c>
      <c r="F13" s="29" t="s">
        <v>87</v>
      </c>
      <c r="G13" s="30">
        <v>7.52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x14ac:dyDescent="0.3">
      <c r="A14" s="26" t="s">
        <v>34</v>
      </c>
      <c r="B14" s="32"/>
      <c r="C14" s="33"/>
      <c r="D14" s="33"/>
      <c r="E14" s="28" t="s">
        <v>92</v>
      </c>
      <c r="F14" s="33"/>
      <c r="G14" s="33"/>
      <c r="H14" s="33"/>
      <c r="I14" s="33"/>
      <c r="J14" s="34"/>
    </row>
    <row r="15" spans="1:16" x14ac:dyDescent="0.3">
      <c r="A15" s="26" t="s">
        <v>88</v>
      </c>
      <c r="B15" s="32"/>
      <c r="C15" s="33"/>
      <c r="D15" s="33"/>
      <c r="E15" s="40" t="s">
        <v>93</v>
      </c>
      <c r="F15" s="33"/>
      <c r="G15" s="33"/>
      <c r="H15" s="33"/>
      <c r="I15" s="33"/>
      <c r="J15" s="34"/>
    </row>
    <row r="16" spans="1:16" ht="28.8" x14ac:dyDescent="0.3">
      <c r="A16" s="26" t="s">
        <v>36</v>
      </c>
      <c r="B16" s="32"/>
      <c r="C16" s="33"/>
      <c r="D16" s="33"/>
      <c r="E16" s="28" t="s">
        <v>94</v>
      </c>
      <c r="F16" s="33"/>
      <c r="G16" s="33"/>
      <c r="H16" s="33"/>
      <c r="I16" s="33"/>
      <c r="J16" s="34"/>
    </row>
    <row r="17" spans="1:16" x14ac:dyDescent="0.3">
      <c r="A17" s="20" t="s">
        <v>26</v>
      </c>
      <c r="B17" s="21"/>
      <c r="C17" s="22" t="s">
        <v>95</v>
      </c>
      <c r="D17" s="23"/>
      <c r="E17" s="20" t="s">
        <v>96</v>
      </c>
      <c r="F17" s="23"/>
      <c r="G17" s="23"/>
      <c r="H17" s="23"/>
      <c r="I17" s="24">
        <f>SUMIFS(I18:I57,A18:A57,"P")</f>
        <v>0</v>
      </c>
      <c r="J17" s="25"/>
    </row>
    <row r="18" spans="1:16" x14ac:dyDescent="0.3">
      <c r="A18" s="26" t="s">
        <v>29</v>
      </c>
      <c r="B18" s="26">
        <v>3</v>
      </c>
      <c r="C18" s="27" t="s">
        <v>97</v>
      </c>
      <c r="D18" s="26" t="s">
        <v>31</v>
      </c>
      <c r="E18" s="28" t="s">
        <v>98</v>
      </c>
      <c r="F18" s="29" t="s">
        <v>99</v>
      </c>
      <c r="G18" s="30">
        <v>33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100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101</v>
      </c>
      <c r="F20" s="33"/>
      <c r="G20" s="33"/>
      <c r="H20" s="33"/>
      <c r="I20" s="33"/>
      <c r="J20" s="34"/>
    </row>
    <row r="21" spans="1:16" ht="43.2" x14ac:dyDescent="0.3">
      <c r="A21" s="26" t="s">
        <v>36</v>
      </c>
      <c r="B21" s="32"/>
      <c r="C21" s="33"/>
      <c r="D21" s="33"/>
      <c r="E21" s="28" t="s">
        <v>102</v>
      </c>
      <c r="F21" s="33"/>
      <c r="G21" s="33"/>
      <c r="H21" s="33"/>
      <c r="I21" s="33"/>
      <c r="J21" s="34"/>
    </row>
    <row r="22" spans="1:16" ht="28.8" x14ac:dyDescent="0.3">
      <c r="A22" s="26" t="s">
        <v>29</v>
      </c>
      <c r="B22" s="26">
        <v>4</v>
      </c>
      <c r="C22" s="27" t="s">
        <v>103</v>
      </c>
      <c r="D22" s="26" t="s">
        <v>31</v>
      </c>
      <c r="E22" s="28" t="s">
        <v>104</v>
      </c>
      <c r="F22" s="29" t="s">
        <v>105</v>
      </c>
      <c r="G22" s="30">
        <v>3.96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38" t="s">
        <v>31</v>
      </c>
      <c r="F23" s="33"/>
      <c r="G23" s="33"/>
      <c r="H23" s="33"/>
      <c r="I23" s="33"/>
      <c r="J23" s="34"/>
    </row>
    <row r="24" spans="1:16" ht="43.2" x14ac:dyDescent="0.3">
      <c r="A24" s="26" t="s">
        <v>88</v>
      </c>
      <c r="B24" s="32"/>
      <c r="C24" s="33"/>
      <c r="D24" s="33"/>
      <c r="E24" s="40" t="s">
        <v>106</v>
      </c>
      <c r="F24" s="33"/>
      <c r="G24" s="33"/>
      <c r="H24" s="33"/>
      <c r="I24" s="33"/>
      <c r="J24" s="34"/>
    </row>
    <row r="25" spans="1:16" ht="115.2" x14ac:dyDescent="0.3">
      <c r="A25" s="26" t="s">
        <v>36</v>
      </c>
      <c r="B25" s="32"/>
      <c r="C25" s="33"/>
      <c r="D25" s="33"/>
      <c r="E25" s="28" t="s">
        <v>107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5</v>
      </c>
      <c r="C26" s="27" t="s">
        <v>108</v>
      </c>
      <c r="D26" s="26" t="s">
        <v>31</v>
      </c>
      <c r="E26" s="28" t="s">
        <v>109</v>
      </c>
      <c r="F26" s="29" t="s">
        <v>105</v>
      </c>
      <c r="G26" s="30">
        <v>459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ht="86.4" x14ac:dyDescent="0.3">
      <c r="A28" s="26" t="s">
        <v>88</v>
      </c>
      <c r="B28" s="32"/>
      <c r="C28" s="33"/>
      <c r="D28" s="33"/>
      <c r="E28" s="40" t="s">
        <v>110</v>
      </c>
      <c r="F28" s="33"/>
      <c r="G28" s="33"/>
      <c r="H28" s="33"/>
      <c r="I28" s="33"/>
      <c r="J28" s="34"/>
    </row>
    <row r="29" spans="1:16" ht="43.2" x14ac:dyDescent="0.3">
      <c r="A29" s="26" t="s">
        <v>36</v>
      </c>
      <c r="B29" s="32"/>
      <c r="C29" s="33"/>
      <c r="D29" s="33"/>
      <c r="E29" s="28" t="s">
        <v>111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6</v>
      </c>
      <c r="C30" s="27" t="s">
        <v>112</v>
      </c>
      <c r="D30" s="26" t="s">
        <v>31</v>
      </c>
      <c r="E30" s="28" t="s">
        <v>113</v>
      </c>
      <c r="F30" s="29" t="s">
        <v>105</v>
      </c>
      <c r="G30" s="30">
        <v>231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38" t="s">
        <v>31</v>
      </c>
      <c r="F31" s="33"/>
      <c r="G31" s="33"/>
      <c r="H31" s="33"/>
      <c r="I31" s="33"/>
      <c r="J31" s="34"/>
    </row>
    <row r="32" spans="1:16" ht="57.6" x14ac:dyDescent="0.3">
      <c r="A32" s="26" t="s">
        <v>88</v>
      </c>
      <c r="B32" s="32"/>
      <c r="C32" s="33"/>
      <c r="D32" s="33"/>
      <c r="E32" s="40" t="s">
        <v>114</v>
      </c>
      <c r="F32" s="33"/>
      <c r="G32" s="33"/>
      <c r="H32" s="33"/>
      <c r="I32" s="33"/>
      <c r="J32" s="34"/>
    </row>
    <row r="33" spans="1:16" ht="409.6" x14ac:dyDescent="0.3">
      <c r="A33" s="26" t="s">
        <v>36</v>
      </c>
      <c r="B33" s="32"/>
      <c r="C33" s="33"/>
      <c r="D33" s="33"/>
      <c r="E33" s="28" t="s">
        <v>115</v>
      </c>
      <c r="F33" s="33"/>
      <c r="G33" s="33"/>
      <c r="H33" s="33"/>
      <c r="I33" s="33"/>
      <c r="J33" s="34"/>
    </row>
    <row r="34" spans="1:16" x14ac:dyDescent="0.3">
      <c r="A34" s="26" t="s">
        <v>29</v>
      </c>
      <c r="B34" s="26">
        <v>7</v>
      </c>
      <c r="C34" s="27" t="s">
        <v>116</v>
      </c>
      <c r="D34" s="26" t="s">
        <v>31</v>
      </c>
      <c r="E34" s="28" t="s">
        <v>117</v>
      </c>
      <c r="F34" s="29" t="s">
        <v>105</v>
      </c>
      <c r="G34" s="30">
        <v>459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38" t="s">
        <v>31</v>
      </c>
      <c r="F35" s="33"/>
      <c r="G35" s="33"/>
      <c r="H35" s="33"/>
      <c r="I35" s="33"/>
      <c r="J35" s="34"/>
    </row>
    <row r="36" spans="1:16" x14ac:dyDescent="0.3">
      <c r="A36" s="26" t="s">
        <v>88</v>
      </c>
      <c r="B36" s="32"/>
      <c r="C36" s="33"/>
      <c r="D36" s="33"/>
      <c r="E36" s="40" t="s">
        <v>118</v>
      </c>
      <c r="F36" s="33"/>
      <c r="G36" s="33"/>
      <c r="H36" s="33"/>
      <c r="I36" s="33"/>
      <c r="J36" s="34"/>
    </row>
    <row r="37" spans="1:16" ht="316.8" x14ac:dyDescent="0.3">
      <c r="A37" s="26" t="s">
        <v>36</v>
      </c>
      <c r="B37" s="32"/>
      <c r="C37" s="33"/>
      <c r="D37" s="33"/>
      <c r="E37" s="28" t="s">
        <v>119</v>
      </c>
      <c r="F37" s="33"/>
      <c r="G37" s="33"/>
      <c r="H37" s="33"/>
      <c r="I37" s="33"/>
      <c r="J37" s="34"/>
    </row>
    <row r="38" spans="1:16" x14ac:dyDescent="0.3">
      <c r="A38" s="26" t="s">
        <v>29</v>
      </c>
      <c r="B38" s="26">
        <v>8</v>
      </c>
      <c r="C38" s="27" t="s">
        <v>120</v>
      </c>
      <c r="D38" s="26" t="s">
        <v>85</v>
      </c>
      <c r="E38" s="28" t="s">
        <v>121</v>
      </c>
      <c r="F38" s="29" t="s">
        <v>105</v>
      </c>
      <c r="G38" s="30">
        <v>228</v>
      </c>
      <c r="H38" s="30">
        <v>0</v>
      </c>
      <c r="I38" s="30">
        <f>ROUND(G38*H38,P4)</f>
        <v>0</v>
      </c>
      <c r="J38" s="26"/>
      <c r="O38" s="31">
        <f>I38*0.21</f>
        <v>0</v>
      </c>
      <c r="P38">
        <v>3</v>
      </c>
    </row>
    <row r="39" spans="1:16" x14ac:dyDescent="0.3">
      <c r="A39" s="26" t="s">
        <v>34</v>
      </c>
      <c r="B39" s="32"/>
      <c r="C39" s="33"/>
      <c r="D39" s="33"/>
      <c r="E39" s="38" t="s">
        <v>31</v>
      </c>
      <c r="F39" s="33"/>
      <c r="G39" s="33"/>
      <c r="H39" s="33"/>
      <c r="I39" s="33"/>
      <c r="J39" s="34"/>
    </row>
    <row r="40" spans="1:16" ht="28.8" x14ac:dyDescent="0.3">
      <c r="A40" s="26" t="s">
        <v>88</v>
      </c>
      <c r="B40" s="32"/>
      <c r="C40" s="33"/>
      <c r="D40" s="33"/>
      <c r="E40" s="40" t="s">
        <v>122</v>
      </c>
      <c r="F40" s="33"/>
      <c r="G40" s="33"/>
      <c r="H40" s="33"/>
      <c r="I40" s="33"/>
      <c r="J40" s="34"/>
    </row>
    <row r="41" spans="1:16" ht="216" x14ac:dyDescent="0.3">
      <c r="A41" s="26" t="s">
        <v>36</v>
      </c>
      <c r="B41" s="32"/>
      <c r="C41" s="33"/>
      <c r="D41" s="33"/>
      <c r="E41" s="28" t="s">
        <v>123</v>
      </c>
      <c r="F41" s="33"/>
      <c r="G41" s="33"/>
      <c r="H41" s="33"/>
      <c r="I41" s="33"/>
      <c r="J41" s="34"/>
    </row>
    <row r="42" spans="1:16" x14ac:dyDescent="0.3">
      <c r="A42" s="26" t="s">
        <v>29</v>
      </c>
      <c r="B42" s="26">
        <v>9</v>
      </c>
      <c r="C42" s="27" t="s">
        <v>120</v>
      </c>
      <c r="D42" s="26" t="s">
        <v>91</v>
      </c>
      <c r="E42" s="28" t="s">
        <v>121</v>
      </c>
      <c r="F42" s="29" t="s">
        <v>105</v>
      </c>
      <c r="G42" s="30">
        <v>52.1</v>
      </c>
      <c r="H42" s="30">
        <v>0</v>
      </c>
      <c r="I42" s="30">
        <f>ROUND(G42*H42,P4)</f>
        <v>0</v>
      </c>
      <c r="J42" s="26"/>
      <c r="O42" s="31">
        <f>I42*0.21</f>
        <v>0</v>
      </c>
      <c r="P42">
        <v>3</v>
      </c>
    </row>
    <row r="43" spans="1:16" x14ac:dyDescent="0.3">
      <c r="A43" s="26" t="s">
        <v>34</v>
      </c>
      <c r="B43" s="32"/>
      <c r="C43" s="33"/>
      <c r="D43" s="33"/>
      <c r="E43" s="28" t="s">
        <v>124</v>
      </c>
      <c r="F43" s="33"/>
      <c r="G43" s="33"/>
      <c r="H43" s="33"/>
      <c r="I43" s="33"/>
      <c r="J43" s="34"/>
    </row>
    <row r="44" spans="1:16" x14ac:dyDescent="0.3">
      <c r="A44" s="26" t="s">
        <v>88</v>
      </c>
      <c r="B44" s="32"/>
      <c r="C44" s="33"/>
      <c r="D44" s="33"/>
      <c r="E44" s="40" t="s">
        <v>125</v>
      </c>
      <c r="F44" s="33"/>
      <c r="G44" s="33"/>
      <c r="H44" s="33"/>
      <c r="I44" s="33"/>
      <c r="J44" s="34"/>
    </row>
    <row r="45" spans="1:16" ht="216" x14ac:dyDescent="0.3">
      <c r="A45" s="26" t="s">
        <v>36</v>
      </c>
      <c r="B45" s="32"/>
      <c r="C45" s="33"/>
      <c r="D45" s="33"/>
      <c r="E45" s="28" t="s">
        <v>123</v>
      </c>
      <c r="F45" s="33"/>
      <c r="G45" s="33"/>
      <c r="H45" s="33"/>
      <c r="I45" s="33"/>
      <c r="J45" s="34"/>
    </row>
    <row r="46" spans="1:16" x14ac:dyDescent="0.3">
      <c r="A46" s="26" t="s">
        <v>29</v>
      </c>
      <c r="B46" s="26">
        <v>10</v>
      </c>
      <c r="C46" s="27" t="s">
        <v>126</v>
      </c>
      <c r="D46" s="26" t="s">
        <v>31</v>
      </c>
      <c r="E46" s="28" t="s">
        <v>127</v>
      </c>
      <c r="F46" s="29" t="s">
        <v>99</v>
      </c>
      <c r="G46" s="30">
        <v>1155</v>
      </c>
      <c r="H46" s="30">
        <v>0</v>
      </c>
      <c r="I46" s="30">
        <f>ROUND(G46*H46,P4)</f>
        <v>0</v>
      </c>
      <c r="J46" s="26"/>
      <c r="O46" s="31">
        <f>I46*0.21</f>
        <v>0</v>
      </c>
      <c r="P46">
        <v>3</v>
      </c>
    </row>
    <row r="47" spans="1:16" x14ac:dyDescent="0.3">
      <c r="A47" s="26" t="s">
        <v>34</v>
      </c>
      <c r="B47" s="32"/>
      <c r="C47" s="33"/>
      <c r="D47" s="33"/>
      <c r="E47" s="38" t="s">
        <v>31</v>
      </c>
      <c r="F47" s="33"/>
      <c r="G47" s="33"/>
      <c r="H47" s="33"/>
      <c r="I47" s="33"/>
      <c r="J47" s="34"/>
    </row>
    <row r="48" spans="1:16" ht="28.8" x14ac:dyDescent="0.3">
      <c r="A48" s="26" t="s">
        <v>88</v>
      </c>
      <c r="B48" s="32"/>
      <c r="C48" s="33"/>
      <c r="D48" s="33"/>
      <c r="E48" s="40" t="s">
        <v>128</v>
      </c>
      <c r="F48" s="33"/>
      <c r="G48" s="33"/>
      <c r="H48" s="33"/>
      <c r="I48" s="33"/>
      <c r="J48" s="34"/>
    </row>
    <row r="49" spans="1:16" ht="43.2" x14ac:dyDescent="0.3">
      <c r="A49" s="26" t="s">
        <v>36</v>
      </c>
      <c r="B49" s="32"/>
      <c r="C49" s="33"/>
      <c r="D49" s="33"/>
      <c r="E49" s="28" t="s">
        <v>129</v>
      </c>
      <c r="F49" s="33"/>
      <c r="G49" s="33"/>
      <c r="H49" s="33"/>
      <c r="I49" s="33"/>
      <c r="J49" s="34"/>
    </row>
    <row r="50" spans="1:16" x14ac:dyDescent="0.3">
      <c r="A50" s="26" t="s">
        <v>29</v>
      </c>
      <c r="B50" s="26">
        <v>11</v>
      </c>
      <c r="C50" s="27" t="s">
        <v>130</v>
      </c>
      <c r="D50" s="26" t="s">
        <v>31</v>
      </c>
      <c r="E50" s="28" t="s">
        <v>131</v>
      </c>
      <c r="F50" s="29" t="s">
        <v>99</v>
      </c>
      <c r="G50" s="30">
        <v>64</v>
      </c>
      <c r="H50" s="30">
        <v>0</v>
      </c>
      <c r="I50" s="30">
        <f>ROUND(G50*H50,P4)</f>
        <v>0</v>
      </c>
      <c r="J50" s="26"/>
      <c r="O50" s="31">
        <f>I50*0.21</f>
        <v>0</v>
      </c>
      <c r="P50">
        <v>3</v>
      </c>
    </row>
    <row r="51" spans="1:16" ht="28.8" x14ac:dyDescent="0.3">
      <c r="A51" s="26" t="s">
        <v>34</v>
      </c>
      <c r="B51" s="32"/>
      <c r="C51" s="33"/>
      <c r="D51" s="33"/>
      <c r="E51" s="28" t="s">
        <v>132</v>
      </c>
      <c r="F51" s="33"/>
      <c r="G51" s="33"/>
      <c r="H51" s="33"/>
      <c r="I51" s="33"/>
      <c r="J51" s="34"/>
    </row>
    <row r="52" spans="1:16" x14ac:dyDescent="0.3">
      <c r="A52" s="26" t="s">
        <v>88</v>
      </c>
      <c r="B52" s="32"/>
      <c r="C52" s="33"/>
      <c r="D52" s="33"/>
      <c r="E52" s="40" t="s">
        <v>133</v>
      </c>
      <c r="F52" s="33"/>
      <c r="G52" s="33"/>
      <c r="H52" s="33"/>
      <c r="I52" s="33"/>
      <c r="J52" s="34"/>
    </row>
    <row r="53" spans="1:16" ht="43.2" x14ac:dyDescent="0.3">
      <c r="A53" s="26" t="s">
        <v>36</v>
      </c>
      <c r="B53" s="32"/>
      <c r="C53" s="33"/>
      <c r="D53" s="33"/>
      <c r="E53" s="28" t="s">
        <v>134</v>
      </c>
      <c r="F53" s="33"/>
      <c r="G53" s="33"/>
      <c r="H53" s="33"/>
      <c r="I53" s="33"/>
      <c r="J53" s="34"/>
    </row>
    <row r="54" spans="1:16" x14ac:dyDescent="0.3">
      <c r="A54" s="26" t="s">
        <v>29</v>
      </c>
      <c r="B54" s="26">
        <v>12</v>
      </c>
      <c r="C54" s="27" t="s">
        <v>135</v>
      </c>
      <c r="D54" s="26" t="s">
        <v>31</v>
      </c>
      <c r="E54" s="28" t="s">
        <v>136</v>
      </c>
      <c r="F54" s="29" t="s">
        <v>105</v>
      </c>
      <c r="G54" s="30">
        <v>228</v>
      </c>
      <c r="H54" s="30">
        <v>0</v>
      </c>
      <c r="I54" s="30">
        <f>ROUND(G54*H54,P4)</f>
        <v>0</v>
      </c>
      <c r="J54" s="26"/>
      <c r="O54" s="31">
        <f>I54*0.21</f>
        <v>0</v>
      </c>
      <c r="P54">
        <v>3</v>
      </c>
    </row>
    <row r="55" spans="1:16" x14ac:dyDescent="0.3">
      <c r="A55" s="26" t="s">
        <v>34</v>
      </c>
      <c r="B55" s="32"/>
      <c r="C55" s="33"/>
      <c r="D55" s="33"/>
      <c r="E55" s="28" t="s">
        <v>137</v>
      </c>
      <c r="F55" s="33"/>
      <c r="G55" s="33"/>
      <c r="H55" s="33"/>
      <c r="I55" s="33"/>
      <c r="J55" s="34"/>
    </row>
    <row r="56" spans="1:16" x14ac:dyDescent="0.3">
      <c r="A56" s="26" t="s">
        <v>88</v>
      </c>
      <c r="B56" s="32"/>
      <c r="C56" s="33"/>
      <c r="D56" s="33"/>
      <c r="E56" s="40" t="s">
        <v>138</v>
      </c>
      <c r="F56" s="33"/>
      <c r="G56" s="33"/>
      <c r="H56" s="33"/>
      <c r="I56" s="33"/>
      <c r="J56" s="34"/>
    </row>
    <row r="57" spans="1:16" ht="57.6" x14ac:dyDescent="0.3">
      <c r="A57" s="26" t="s">
        <v>36</v>
      </c>
      <c r="B57" s="32"/>
      <c r="C57" s="33"/>
      <c r="D57" s="33"/>
      <c r="E57" s="28" t="s">
        <v>139</v>
      </c>
      <c r="F57" s="33"/>
      <c r="G57" s="33"/>
      <c r="H57" s="33"/>
      <c r="I57" s="33"/>
      <c r="J57" s="34"/>
    </row>
    <row r="58" spans="1:16" x14ac:dyDescent="0.3">
      <c r="A58" s="20" t="s">
        <v>26</v>
      </c>
      <c r="B58" s="21"/>
      <c r="C58" s="22" t="s">
        <v>140</v>
      </c>
      <c r="D58" s="23"/>
      <c r="E58" s="20" t="s">
        <v>141</v>
      </c>
      <c r="F58" s="23"/>
      <c r="G58" s="23"/>
      <c r="H58" s="23"/>
      <c r="I58" s="24">
        <f>SUMIFS(I59:I65,A59:A65,"P")</f>
        <v>0</v>
      </c>
      <c r="J58" s="25"/>
    </row>
    <row r="59" spans="1:16" x14ac:dyDescent="0.3">
      <c r="A59" s="26" t="s">
        <v>29</v>
      </c>
      <c r="B59" s="26">
        <v>13</v>
      </c>
      <c r="C59" s="27" t="s">
        <v>142</v>
      </c>
      <c r="D59" s="26" t="s">
        <v>31</v>
      </c>
      <c r="E59" s="28" t="s">
        <v>143</v>
      </c>
      <c r="F59" s="29" t="s">
        <v>144</v>
      </c>
      <c r="G59" s="30">
        <v>20</v>
      </c>
      <c r="H59" s="30">
        <v>0</v>
      </c>
      <c r="I59" s="30">
        <f>ROUND(G59*H59,P4)</f>
        <v>0</v>
      </c>
      <c r="J59" s="26"/>
      <c r="O59" s="31">
        <f>I59*0.21</f>
        <v>0</v>
      </c>
      <c r="P59">
        <v>3</v>
      </c>
    </row>
    <row r="60" spans="1:16" ht="43.2" x14ac:dyDescent="0.3">
      <c r="A60" s="26" t="s">
        <v>34</v>
      </c>
      <c r="B60" s="32"/>
      <c r="C60" s="33"/>
      <c r="D60" s="33"/>
      <c r="E60" s="28" t="s">
        <v>145</v>
      </c>
      <c r="F60" s="33"/>
      <c r="G60" s="33"/>
      <c r="H60" s="33"/>
      <c r="I60" s="33"/>
      <c r="J60" s="34"/>
    </row>
    <row r="61" spans="1:16" ht="144" x14ac:dyDescent="0.3">
      <c r="A61" s="26" t="s">
        <v>36</v>
      </c>
      <c r="B61" s="32"/>
      <c r="C61" s="33"/>
      <c r="D61" s="33"/>
      <c r="E61" s="28" t="s">
        <v>146</v>
      </c>
      <c r="F61" s="33"/>
      <c r="G61" s="33"/>
      <c r="H61" s="33"/>
      <c r="I61" s="33"/>
      <c r="J61" s="34"/>
    </row>
    <row r="62" spans="1:16" x14ac:dyDescent="0.3">
      <c r="A62" s="26" t="s">
        <v>29</v>
      </c>
      <c r="B62" s="26">
        <v>14</v>
      </c>
      <c r="C62" s="27" t="s">
        <v>147</v>
      </c>
      <c r="D62" s="26" t="s">
        <v>31</v>
      </c>
      <c r="E62" s="28" t="s">
        <v>148</v>
      </c>
      <c r="F62" s="29" t="s">
        <v>87</v>
      </c>
      <c r="G62" s="30">
        <v>0.68</v>
      </c>
      <c r="H62" s="30">
        <v>0</v>
      </c>
      <c r="I62" s="30">
        <f>ROUND(G62*H62,P4)</f>
        <v>0</v>
      </c>
      <c r="J62" s="26"/>
      <c r="O62" s="31">
        <f>I62*0.21</f>
        <v>0</v>
      </c>
      <c r="P62">
        <v>3</v>
      </c>
    </row>
    <row r="63" spans="1:16" ht="43.2" x14ac:dyDescent="0.3">
      <c r="A63" s="26" t="s">
        <v>34</v>
      </c>
      <c r="B63" s="32"/>
      <c r="C63" s="33"/>
      <c r="D63" s="33"/>
      <c r="E63" s="28" t="s">
        <v>149</v>
      </c>
      <c r="F63" s="33"/>
      <c r="G63" s="33"/>
      <c r="H63" s="33"/>
      <c r="I63" s="33"/>
      <c r="J63" s="34"/>
    </row>
    <row r="64" spans="1:16" ht="57.6" x14ac:dyDescent="0.3">
      <c r="A64" s="26" t="s">
        <v>88</v>
      </c>
      <c r="B64" s="32"/>
      <c r="C64" s="33"/>
      <c r="D64" s="33"/>
      <c r="E64" s="40" t="s">
        <v>150</v>
      </c>
      <c r="F64" s="33"/>
      <c r="G64" s="33"/>
      <c r="H64" s="33"/>
      <c r="I64" s="33"/>
      <c r="J64" s="34"/>
    </row>
    <row r="65" spans="1:10" ht="172.8" x14ac:dyDescent="0.3">
      <c r="A65" s="26" t="s">
        <v>36</v>
      </c>
      <c r="B65" s="35"/>
      <c r="C65" s="36"/>
      <c r="D65" s="36"/>
      <c r="E65" s="28" t="s">
        <v>151</v>
      </c>
      <c r="F65" s="36"/>
      <c r="G65" s="36"/>
      <c r="H65" s="36"/>
      <c r="I65" s="36"/>
      <c r="J65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1"/>
  <sheetViews>
    <sheetView tabSelected="1" topLeftCell="B16" workbookViewId="0">
      <selection activeCell="E19" sqref="E19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152</v>
      </c>
      <c r="I3" s="14">
        <f>SUMIFS(I8:I361,A8:A361,"SD")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152</v>
      </c>
      <c r="D4" s="42"/>
      <c r="E4" s="12" t="s">
        <v>153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SUMIFS(I9:I24,A9:A24,"P")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85</v>
      </c>
      <c r="E9" s="28" t="s">
        <v>86</v>
      </c>
      <c r="F9" s="29" t="s">
        <v>87</v>
      </c>
      <c r="G9" s="30">
        <v>4953.62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154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155</v>
      </c>
      <c r="F11" s="33"/>
      <c r="G11" s="33"/>
      <c r="H11" s="33"/>
      <c r="I11" s="33"/>
      <c r="J11" s="34"/>
    </row>
    <row r="12" spans="1:16" ht="28.8" x14ac:dyDescent="0.3">
      <c r="A12" s="26" t="s">
        <v>36</v>
      </c>
      <c r="B12" s="32"/>
      <c r="C12" s="33"/>
      <c r="D12" s="33"/>
      <c r="E12" s="28" t="s">
        <v>94</v>
      </c>
      <c r="F12" s="33"/>
      <c r="G12" s="33"/>
      <c r="H12" s="33"/>
      <c r="I12" s="33"/>
      <c r="J12" s="34"/>
    </row>
    <row r="13" spans="1:16" x14ac:dyDescent="0.3">
      <c r="A13" s="26" t="s">
        <v>29</v>
      </c>
      <c r="B13" s="26">
        <v>2</v>
      </c>
      <c r="C13" s="27" t="s">
        <v>84</v>
      </c>
      <c r="D13" s="26" t="s">
        <v>91</v>
      </c>
      <c r="E13" s="28" t="s">
        <v>86</v>
      </c>
      <c r="F13" s="29" t="s">
        <v>87</v>
      </c>
      <c r="G13" s="30">
        <v>657.17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x14ac:dyDescent="0.3">
      <c r="A14" s="26" t="s">
        <v>34</v>
      </c>
      <c r="B14" s="32"/>
      <c r="C14" s="33"/>
      <c r="D14" s="33"/>
      <c r="E14" s="28" t="s">
        <v>156</v>
      </c>
      <c r="F14" s="33"/>
      <c r="G14" s="33"/>
      <c r="H14" s="33"/>
      <c r="I14" s="33"/>
      <c r="J14" s="34"/>
    </row>
    <row r="15" spans="1:16" ht="28.8" x14ac:dyDescent="0.3">
      <c r="A15" s="26" t="s">
        <v>88</v>
      </c>
      <c r="B15" s="32"/>
      <c r="C15" s="33"/>
      <c r="D15" s="33"/>
      <c r="E15" s="40" t="s">
        <v>157</v>
      </c>
      <c r="F15" s="33"/>
      <c r="G15" s="33"/>
      <c r="H15" s="33"/>
      <c r="I15" s="33"/>
      <c r="J15" s="34"/>
    </row>
    <row r="16" spans="1:16" ht="28.8" x14ac:dyDescent="0.3">
      <c r="A16" s="26" t="s">
        <v>36</v>
      </c>
      <c r="B16" s="32"/>
      <c r="C16" s="33"/>
      <c r="D16" s="33"/>
      <c r="E16" s="28" t="s">
        <v>94</v>
      </c>
      <c r="F16" s="33"/>
      <c r="G16" s="33"/>
      <c r="H16" s="33"/>
      <c r="I16" s="33"/>
      <c r="J16" s="34"/>
    </row>
    <row r="17" spans="1:16" x14ac:dyDescent="0.3">
      <c r="A17" s="26" t="s">
        <v>29</v>
      </c>
      <c r="B17" s="26">
        <v>3</v>
      </c>
      <c r="C17" s="27" t="s">
        <v>84</v>
      </c>
      <c r="D17" s="26" t="s">
        <v>158</v>
      </c>
      <c r="E17" s="28" t="s">
        <v>86</v>
      </c>
      <c r="F17" s="29" t="s">
        <v>87</v>
      </c>
      <c r="G17" s="30">
        <v>425.16</v>
      </c>
      <c r="H17" s="30">
        <v>0</v>
      </c>
      <c r="I17" s="30">
        <f>ROUND(G17*H17,P4)</f>
        <v>0</v>
      </c>
      <c r="J17" s="26"/>
      <c r="O17" s="31">
        <f>I17*0.21</f>
        <v>0</v>
      </c>
      <c r="P17">
        <v>3</v>
      </c>
    </row>
    <row r="18" spans="1:16" x14ac:dyDescent="0.3">
      <c r="A18" s="26" t="s">
        <v>34</v>
      </c>
      <c r="B18" s="32"/>
      <c r="C18" s="33"/>
      <c r="D18" s="33"/>
      <c r="E18" s="28" t="s">
        <v>159</v>
      </c>
      <c r="F18" s="33"/>
      <c r="G18" s="33"/>
      <c r="H18" s="33"/>
      <c r="I18" s="33"/>
      <c r="J18" s="34"/>
    </row>
    <row r="19" spans="1:16" ht="100.8" x14ac:dyDescent="0.3">
      <c r="A19" s="26" t="s">
        <v>88</v>
      </c>
      <c r="B19" s="32"/>
      <c r="C19" s="33"/>
      <c r="D19" s="33"/>
      <c r="E19" s="40" t="s">
        <v>160</v>
      </c>
      <c r="F19" s="33"/>
      <c r="G19" s="33"/>
      <c r="H19" s="33"/>
      <c r="I19" s="33"/>
      <c r="J19" s="34"/>
    </row>
    <row r="20" spans="1:16" ht="72" x14ac:dyDescent="0.3">
      <c r="A20" s="26" t="s">
        <v>36</v>
      </c>
      <c r="B20" s="32"/>
      <c r="C20" s="33"/>
      <c r="D20" s="33"/>
      <c r="E20" s="28" t="s">
        <v>90</v>
      </c>
      <c r="F20" s="33"/>
      <c r="G20" s="33"/>
      <c r="H20" s="33"/>
      <c r="I20" s="33"/>
      <c r="J20" s="34"/>
    </row>
    <row r="21" spans="1:16" x14ac:dyDescent="0.3">
      <c r="A21" s="26" t="s">
        <v>29</v>
      </c>
      <c r="B21" s="26">
        <v>4</v>
      </c>
      <c r="C21" s="27" t="s">
        <v>84</v>
      </c>
      <c r="D21" s="26" t="s">
        <v>161</v>
      </c>
      <c r="E21" s="28" t="s">
        <v>86</v>
      </c>
      <c r="F21" s="29" t="s">
        <v>87</v>
      </c>
      <c r="G21" s="30">
        <v>3151.34</v>
      </c>
      <c r="H21" s="30">
        <v>0</v>
      </c>
      <c r="I21" s="30">
        <f>ROUND(G21*H21,P4)</f>
        <v>0</v>
      </c>
      <c r="J21" s="26"/>
      <c r="O21" s="31">
        <f>I21*0.21</f>
        <v>0</v>
      </c>
      <c r="P21">
        <v>3</v>
      </c>
    </row>
    <row r="22" spans="1:16" x14ac:dyDescent="0.3">
      <c r="A22" s="26" t="s">
        <v>34</v>
      </c>
      <c r="B22" s="32"/>
      <c r="C22" s="33"/>
      <c r="D22" s="33"/>
      <c r="E22" s="38" t="s">
        <v>31</v>
      </c>
      <c r="F22" s="33"/>
      <c r="G22" s="33"/>
      <c r="H22" s="33"/>
      <c r="I22" s="33"/>
      <c r="J22" s="34"/>
    </row>
    <row r="23" spans="1:16" ht="43.2" x14ac:dyDescent="0.3">
      <c r="A23" s="26" t="s">
        <v>88</v>
      </c>
      <c r="B23" s="32"/>
      <c r="C23" s="33"/>
      <c r="D23" s="33"/>
      <c r="E23" s="40" t="s">
        <v>162</v>
      </c>
      <c r="F23" s="33"/>
      <c r="G23" s="33"/>
      <c r="H23" s="33"/>
      <c r="I23" s="33"/>
      <c r="J23" s="34"/>
    </row>
    <row r="24" spans="1:16" ht="28.8" x14ac:dyDescent="0.3">
      <c r="A24" s="26" t="s">
        <v>36</v>
      </c>
      <c r="B24" s="32"/>
      <c r="C24" s="33"/>
      <c r="D24" s="33"/>
      <c r="E24" s="28" t="s">
        <v>163</v>
      </c>
      <c r="F24" s="33"/>
      <c r="G24" s="33"/>
      <c r="H24" s="33"/>
      <c r="I24" s="33"/>
      <c r="J24" s="34"/>
    </row>
    <row r="25" spans="1:16" x14ac:dyDescent="0.3">
      <c r="A25" s="20" t="s">
        <v>26</v>
      </c>
      <c r="B25" s="21"/>
      <c r="C25" s="22" t="s">
        <v>95</v>
      </c>
      <c r="D25" s="23"/>
      <c r="E25" s="20" t="s">
        <v>96</v>
      </c>
      <c r="F25" s="23"/>
      <c r="G25" s="23"/>
      <c r="H25" s="23"/>
      <c r="I25" s="24">
        <f>SUMIFS(I26:I132,A26:A132,"P")</f>
        <v>0</v>
      </c>
      <c r="J25" s="25"/>
    </row>
    <row r="26" spans="1:16" x14ac:dyDescent="0.3">
      <c r="A26" s="26" t="s">
        <v>29</v>
      </c>
      <c r="B26" s="26">
        <v>5</v>
      </c>
      <c r="C26" s="27" t="s">
        <v>164</v>
      </c>
      <c r="D26" s="26" t="s">
        <v>31</v>
      </c>
      <c r="E26" s="28" t="s">
        <v>165</v>
      </c>
      <c r="F26" s="29" t="s">
        <v>105</v>
      </c>
      <c r="G26" s="30">
        <v>0.67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ht="28.8" x14ac:dyDescent="0.3">
      <c r="A28" s="26" t="s">
        <v>88</v>
      </c>
      <c r="B28" s="32"/>
      <c r="C28" s="33"/>
      <c r="D28" s="33"/>
      <c r="E28" s="40" t="s">
        <v>166</v>
      </c>
      <c r="F28" s="33"/>
      <c r="G28" s="33"/>
      <c r="H28" s="33"/>
      <c r="I28" s="33"/>
      <c r="J28" s="34"/>
    </row>
    <row r="29" spans="1:16" ht="28.8" x14ac:dyDescent="0.3">
      <c r="A29" s="26" t="s">
        <v>36</v>
      </c>
      <c r="B29" s="32"/>
      <c r="C29" s="33"/>
      <c r="D29" s="33"/>
      <c r="E29" s="28" t="s">
        <v>167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6</v>
      </c>
      <c r="C30" s="27" t="s">
        <v>168</v>
      </c>
      <c r="D30" s="26" t="s">
        <v>31</v>
      </c>
      <c r="E30" s="28" t="s">
        <v>169</v>
      </c>
      <c r="F30" s="29" t="s">
        <v>105</v>
      </c>
      <c r="G30" s="30">
        <v>23.52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28" t="s">
        <v>170</v>
      </c>
      <c r="F31" s="33"/>
      <c r="G31" s="33"/>
      <c r="H31" s="33"/>
      <c r="I31" s="33"/>
      <c r="J31" s="34"/>
    </row>
    <row r="32" spans="1:16" ht="43.2" x14ac:dyDescent="0.3">
      <c r="A32" s="26" t="s">
        <v>88</v>
      </c>
      <c r="B32" s="32"/>
      <c r="C32" s="33"/>
      <c r="D32" s="33"/>
      <c r="E32" s="40" t="s">
        <v>171</v>
      </c>
      <c r="F32" s="33"/>
      <c r="G32" s="33"/>
      <c r="H32" s="33"/>
      <c r="I32" s="33"/>
      <c r="J32" s="34"/>
    </row>
    <row r="33" spans="1:16" ht="28.8" x14ac:dyDescent="0.3">
      <c r="A33" s="26" t="s">
        <v>36</v>
      </c>
      <c r="B33" s="32"/>
      <c r="C33" s="33"/>
      <c r="D33" s="33"/>
      <c r="E33" s="28" t="s">
        <v>167</v>
      </c>
      <c r="F33" s="33"/>
      <c r="G33" s="33"/>
      <c r="H33" s="33"/>
      <c r="I33" s="33"/>
      <c r="J33" s="34"/>
    </row>
    <row r="34" spans="1:16" ht="28.8" x14ac:dyDescent="0.3">
      <c r="A34" s="26" t="s">
        <v>29</v>
      </c>
      <c r="B34" s="26">
        <v>7</v>
      </c>
      <c r="C34" s="27" t="s">
        <v>103</v>
      </c>
      <c r="D34" s="26" t="s">
        <v>85</v>
      </c>
      <c r="E34" s="28" t="s">
        <v>104</v>
      </c>
      <c r="F34" s="29" t="s">
        <v>105</v>
      </c>
      <c r="G34" s="30">
        <v>1658.6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28" t="s">
        <v>172</v>
      </c>
      <c r="F35" s="33"/>
      <c r="G35" s="33"/>
      <c r="H35" s="33"/>
      <c r="I35" s="33"/>
      <c r="J35" s="34"/>
    </row>
    <row r="36" spans="1:16" ht="144" x14ac:dyDescent="0.3">
      <c r="A36" s="26" t="s">
        <v>88</v>
      </c>
      <c r="B36" s="32"/>
      <c r="C36" s="33"/>
      <c r="D36" s="33"/>
      <c r="E36" s="40" t="s">
        <v>173</v>
      </c>
      <c r="F36" s="33"/>
      <c r="G36" s="33"/>
      <c r="H36" s="33"/>
      <c r="I36" s="33"/>
      <c r="J36" s="34"/>
    </row>
    <row r="37" spans="1:16" ht="115.2" x14ac:dyDescent="0.3">
      <c r="A37" s="26" t="s">
        <v>36</v>
      </c>
      <c r="B37" s="32"/>
      <c r="C37" s="33"/>
      <c r="D37" s="33"/>
      <c r="E37" s="28" t="s">
        <v>107</v>
      </c>
      <c r="F37" s="33"/>
      <c r="G37" s="33"/>
      <c r="H37" s="33"/>
      <c r="I37" s="33"/>
      <c r="J37" s="34"/>
    </row>
    <row r="38" spans="1:16" ht="28.8" x14ac:dyDescent="0.3">
      <c r="A38" s="26" t="s">
        <v>29</v>
      </c>
      <c r="B38" s="26">
        <v>8</v>
      </c>
      <c r="C38" s="27" t="s">
        <v>103</v>
      </c>
      <c r="D38" s="26" t="s">
        <v>91</v>
      </c>
      <c r="E38" s="28" t="s">
        <v>104</v>
      </c>
      <c r="F38" s="29" t="s">
        <v>105</v>
      </c>
      <c r="G38" s="30">
        <v>229</v>
      </c>
      <c r="H38" s="30">
        <v>0</v>
      </c>
      <c r="I38" s="30">
        <f>ROUND(G38*H38,P4)</f>
        <v>0</v>
      </c>
      <c r="J38" s="26"/>
      <c r="O38" s="31">
        <f>I38*0.21</f>
        <v>0</v>
      </c>
      <c r="P38">
        <v>3</v>
      </c>
    </row>
    <row r="39" spans="1:16" x14ac:dyDescent="0.3">
      <c r="A39" s="26" t="s">
        <v>34</v>
      </c>
      <c r="B39" s="32"/>
      <c r="C39" s="33"/>
      <c r="D39" s="33"/>
      <c r="E39" s="28" t="s">
        <v>174</v>
      </c>
      <c r="F39" s="33"/>
      <c r="G39" s="33"/>
      <c r="H39" s="33"/>
      <c r="I39" s="33"/>
      <c r="J39" s="34"/>
    </row>
    <row r="40" spans="1:16" ht="57.6" x14ac:dyDescent="0.3">
      <c r="A40" s="26" t="s">
        <v>88</v>
      </c>
      <c r="B40" s="32"/>
      <c r="C40" s="33"/>
      <c r="D40" s="33"/>
      <c r="E40" s="40" t="s">
        <v>175</v>
      </c>
      <c r="F40" s="33"/>
      <c r="G40" s="33"/>
      <c r="H40" s="33"/>
      <c r="I40" s="33"/>
      <c r="J40" s="34"/>
    </row>
    <row r="41" spans="1:16" ht="115.2" x14ac:dyDescent="0.3">
      <c r="A41" s="26" t="s">
        <v>36</v>
      </c>
      <c r="B41" s="32"/>
      <c r="C41" s="33"/>
      <c r="D41" s="33"/>
      <c r="E41" s="28" t="s">
        <v>107</v>
      </c>
      <c r="F41" s="33"/>
      <c r="G41" s="33"/>
      <c r="H41" s="33"/>
      <c r="I41" s="33"/>
      <c r="J41" s="34"/>
    </row>
    <row r="42" spans="1:16" x14ac:dyDescent="0.3">
      <c r="A42" s="26" t="s">
        <v>29</v>
      </c>
      <c r="B42" s="26">
        <v>9</v>
      </c>
      <c r="C42" s="27" t="s">
        <v>176</v>
      </c>
      <c r="D42" s="26" t="s">
        <v>31</v>
      </c>
      <c r="E42" s="28" t="s">
        <v>177</v>
      </c>
      <c r="F42" s="29" t="s">
        <v>105</v>
      </c>
      <c r="G42" s="30">
        <v>273.82</v>
      </c>
      <c r="H42" s="30">
        <v>0</v>
      </c>
      <c r="I42" s="30">
        <f>ROUND(G42*H42,P4)</f>
        <v>0</v>
      </c>
      <c r="J42" s="26"/>
      <c r="O42" s="31">
        <f>I42*0.21</f>
        <v>0</v>
      </c>
      <c r="P42">
        <v>3</v>
      </c>
    </row>
    <row r="43" spans="1:16" ht="28.8" x14ac:dyDescent="0.3">
      <c r="A43" s="26" t="s">
        <v>34</v>
      </c>
      <c r="B43" s="32"/>
      <c r="C43" s="33"/>
      <c r="D43" s="33"/>
      <c r="E43" s="28" t="s">
        <v>178</v>
      </c>
      <c r="F43" s="33"/>
      <c r="G43" s="33"/>
      <c r="H43" s="33"/>
      <c r="I43" s="33"/>
      <c r="J43" s="34"/>
    </row>
    <row r="44" spans="1:16" ht="28.8" x14ac:dyDescent="0.3">
      <c r="A44" s="26" t="s">
        <v>88</v>
      </c>
      <c r="B44" s="32"/>
      <c r="C44" s="33"/>
      <c r="D44" s="33"/>
      <c r="E44" s="40" t="s">
        <v>179</v>
      </c>
      <c r="F44" s="33"/>
      <c r="G44" s="33"/>
      <c r="H44" s="33"/>
      <c r="I44" s="33"/>
      <c r="J44" s="34"/>
    </row>
    <row r="45" spans="1:16" ht="115.2" x14ac:dyDescent="0.3">
      <c r="A45" s="26" t="s">
        <v>36</v>
      </c>
      <c r="B45" s="32"/>
      <c r="C45" s="33"/>
      <c r="D45" s="33"/>
      <c r="E45" s="28" t="s">
        <v>107</v>
      </c>
      <c r="F45" s="33"/>
      <c r="G45" s="33"/>
      <c r="H45" s="33"/>
      <c r="I45" s="33"/>
      <c r="J45" s="34"/>
    </row>
    <row r="46" spans="1:16" x14ac:dyDescent="0.3">
      <c r="A46" s="26" t="s">
        <v>29</v>
      </c>
      <c r="B46" s="26">
        <v>10</v>
      </c>
      <c r="C46" s="27" t="s">
        <v>180</v>
      </c>
      <c r="D46" s="26" t="s">
        <v>31</v>
      </c>
      <c r="E46" s="28" t="s">
        <v>181</v>
      </c>
      <c r="F46" s="29" t="s">
        <v>105</v>
      </c>
      <c r="G46" s="30">
        <v>72.349999999999994</v>
      </c>
      <c r="H46" s="30">
        <v>0</v>
      </c>
      <c r="I46" s="30">
        <f>ROUND(G46*H46,P4)</f>
        <v>0</v>
      </c>
      <c r="J46" s="26"/>
      <c r="O46" s="31">
        <f>I46*0.21</f>
        <v>0</v>
      </c>
      <c r="P46">
        <v>3</v>
      </c>
    </row>
    <row r="47" spans="1:16" x14ac:dyDescent="0.3">
      <c r="A47" s="26" t="s">
        <v>34</v>
      </c>
      <c r="B47" s="32"/>
      <c r="C47" s="33"/>
      <c r="D47" s="33"/>
      <c r="E47" s="28" t="s">
        <v>174</v>
      </c>
      <c r="F47" s="33"/>
      <c r="G47" s="33"/>
      <c r="H47" s="33"/>
      <c r="I47" s="33"/>
      <c r="J47" s="34"/>
    </row>
    <row r="48" spans="1:16" ht="86.4" x14ac:dyDescent="0.3">
      <c r="A48" s="26" t="s">
        <v>88</v>
      </c>
      <c r="B48" s="32"/>
      <c r="C48" s="33"/>
      <c r="D48" s="33"/>
      <c r="E48" s="40" t="s">
        <v>182</v>
      </c>
      <c r="F48" s="33"/>
      <c r="G48" s="33"/>
      <c r="H48" s="33"/>
      <c r="I48" s="33"/>
      <c r="J48" s="34"/>
    </row>
    <row r="49" spans="1:16" ht="115.2" x14ac:dyDescent="0.3">
      <c r="A49" s="26" t="s">
        <v>36</v>
      </c>
      <c r="B49" s="32"/>
      <c r="C49" s="33"/>
      <c r="D49" s="33"/>
      <c r="E49" s="28" t="s">
        <v>107</v>
      </c>
      <c r="F49" s="33"/>
      <c r="G49" s="33"/>
      <c r="H49" s="33"/>
      <c r="I49" s="33"/>
      <c r="J49" s="34"/>
    </row>
    <row r="50" spans="1:16" x14ac:dyDescent="0.3">
      <c r="A50" s="26" t="s">
        <v>29</v>
      </c>
      <c r="B50" s="26">
        <v>11</v>
      </c>
      <c r="C50" s="27" t="s">
        <v>183</v>
      </c>
      <c r="D50" s="26" t="s">
        <v>31</v>
      </c>
      <c r="E50" s="28" t="s">
        <v>184</v>
      </c>
      <c r="F50" s="29" t="s">
        <v>144</v>
      </c>
      <c r="G50" s="30">
        <v>1080</v>
      </c>
      <c r="H50" s="30">
        <v>0</v>
      </c>
      <c r="I50" s="30">
        <f>ROUND(G50*H50,P4)</f>
        <v>0</v>
      </c>
      <c r="J50" s="26"/>
      <c r="O50" s="31">
        <f>I50*0.21</f>
        <v>0</v>
      </c>
      <c r="P50">
        <v>3</v>
      </c>
    </row>
    <row r="51" spans="1:16" ht="28.8" x14ac:dyDescent="0.3">
      <c r="A51" s="26" t="s">
        <v>34</v>
      </c>
      <c r="B51" s="32"/>
      <c r="C51" s="33"/>
      <c r="D51" s="33"/>
      <c r="E51" s="28" t="s">
        <v>185</v>
      </c>
      <c r="F51" s="33"/>
      <c r="G51" s="33"/>
      <c r="H51" s="33"/>
      <c r="I51" s="33"/>
      <c r="J51" s="34"/>
    </row>
    <row r="52" spans="1:16" ht="72" x14ac:dyDescent="0.3">
      <c r="A52" s="26" t="s">
        <v>88</v>
      </c>
      <c r="B52" s="32"/>
      <c r="C52" s="33"/>
      <c r="D52" s="33"/>
      <c r="E52" s="40" t="s">
        <v>186</v>
      </c>
      <c r="F52" s="33"/>
      <c r="G52" s="33"/>
      <c r="H52" s="33"/>
      <c r="I52" s="33"/>
      <c r="J52" s="34"/>
    </row>
    <row r="53" spans="1:16" ht="115.2" x14ac:dyDescent="0.3">
      <c r="A53" s="26" t="s">
        <v>36</v>
      </c>
      <c r="B53" s="32"/>
      <c r="C53" s="33"/>
      <c r="D53" s="33"/>
      <c r="E53" s="28" t="s">
        <v>107</v>
      </c>
      <c r="F53" s="33"/>
      <c r="G53" s="33"/>
      <c r="H53" s="33"/>
      <c r="I53" s="33"/>
      <c r="J53" s="34"/>
    </row>
    <row r="54" spans="1:16" ht="28.8" x14ac:dyDescent="0.3">
      <c r="A54" s="26" t="s">
        <v>29</v>
      </c>
      <c r="B54" s="26">
        <v>12</v>
      </c>
      <c r="C54" s="27" t="s">
        <v>187</v>
      </c>
      <c r="D54" s="26" t="s">
        <v>31</v>
      </c>
      <c r="E54" s="28" t="s">
        <v>188</v>
      </c>
      <c r="F54" s="29" t="s">
        <v>144</v>
      </c>
      <c r="G54" s="30">
        <v>105</v>
      </c>
      <c r="H54" s="30">
        <v>0</v>
      </c>
      <c r="I54" s="30">
        <f>ROUND(G54*H54,P4)</f>
        <v>0</v>
      </c>
      <c r="J54" s="26"/>
      <c r="O54" s="31">
        <f>I54*0.21</f>
        <v>0</v>
      </c>
      <c r="P54">
        <v>3</v>
      </c>
    </row>
    <row r="55" spans="1:16" x14ac:dyDescent="0.3">
      <c r="A55" s="26" t="s">
        <v>34</v>
      </c>
      <c r="B55" s="32"/>
      <c r="C55" s="33"/>
      <c r="D55" s="33"/>
      <c r="E55" s="38" t="s">
        <v>31</v>
      </c>
      <c r="F55" s="33"/>
      <c r="G55" s="33"/>
      <c r="H55" s="33"/>
      <c r="I55" s="33"/>
      <c r="J55" s="34"/>
    </row>
    <row r="56" spans="1:16" ht="28.8" x14ac:dyDescent="0.3">
      <c r="A56" s="26" t="s">
        <v>88</v>
      </c>
      <c r="B56" s="32"/>
      <c r="C56" s="33"/>
      <c r="D56" s="33"/>
      <c r="E56" s="40" t="s">
        <v>189</v>
      </c>
      <c r="F56" s="33"/>
      <c r="G56" s="33"/>
      <c r="H56" s="33"/>
      <c r="I56" s="33"/>
      <c r="J56" s="34"/>
    </row>
    <row r="57" spans="1:16" ht="43.2" x14ac:dyDescent="0.3">
      <c r="A57" s="26" t="s">
        <v>36</v>
      </c>
      <c r="B57" s="32"/>
      <c r="C57" s="33"/>
      <c r="D57" s="33"/>
      <c r="E57" s="28" t="s">
        <v>190</v>
      </c>
      <c r="F57" s="33"/>
      <c r="G57" s="33"/>
      <c r="H57" s="33"/>
      <c r="I57" s="33"/>
      <c r="J57" s="34"/>
    </row>
    <row r="58" spans="1:16" x14ac:dyDescent="0.3">
      <c r="A58" s="26" t="s">
        <v>29</v>
      </c>
      <c r="B58" s="26">
        <v>13</v>
      </c>
      <c r="C58" s="27" t="s">
        <v>191</v>
      </c>
      <c r="D58" s="26" t="s">
        <v>85</v>
      </c>
      <c r="E58" s="28" t="s">
        <v>192</v>
      </c>
      <c r="F58" s="29" t="s">
        <v>105</v>
      </c>
      <c r="G58" s="30">
        <v>759</v>
      </c>
      <c r="H58" s="30">
        <v>0</v>
      </c>
      <c r="I58" s="30">
        <f>ROUND(G58*H58,P4)</f>
        <v>0</v>
      </c>
      <c r="J58" s="26"/>
      <c r="O58" s="31">
        <f>I58*0.21</f>
        <v>0</v>
      </c>
      <c r="P58">
        <v>3</v>
      </c>
    </row>
    <row r="59" spans="1:16" x14ac:dyDescent="0.3">
      <c r="A59" s="26" t="s">
        <v>34</v>
      </c>
      <c r="B59" s="32"/>
      <c r="C59" s="33"/>
      <c r="D59" s="33"/>
      <c r="E59" s="28" t="s">
        <v>193</v>
      </c>
      <c r="F59" s="33"/>
      <c r="G59" s="33"/>
      <c r="H59" s="33"/>
      <c r="I59" s="33"/>
      <c r="J59" s="34"/>
    </row>
    <row r="60" spans="1:16" ht="28.8" x14ac:dyDescent="0.3">
      <c r="A60" s="26" t="s">
        <v>88</v>
      </c>
      <c r="B60" s="32"/>
      <c r="C60" s="33"/>
      <c r="D60" s="33"/>
      <c r="E60" s="40" t="s">
        <v>194</v>
      </c>
      <c r="F60" s="33"/>
      <c r="G60" s="33"/>
      <c r="H60" s="33"/>
      <c r="I60" s="33"/>
      <c r="J60" s="34"/>
    </row>
    <row r="61" spans="1:16" ht="28.8" x14ac:dyDescent="0.3">
      <c r="A61" s="26" t="s">
        <v>36</v>
      </c>
      <c r="B61" s="32"/>
      <c r="C61" s="33"/>
      <c r="D61" s="33"/>
      <c r="E61" s="28" t="s">
        <v>167</v>
      </c>
      <c r="F61" s="33"/>
      <c r="G61" s="33"/>
      <c r="H61" s="33"/>
      <c r="I61" s="33"/>
      <c r="J61" s="34"/>
    </row>
    <row r="62" spans="1:16" x14ac:dyDescent="0.3">
      <c r="A62" s="26" t="s">
        <v>29</v>
      </c>
      <c r="B62" s="26">
        <v>14</v>
      </c>
      <c r="C62" s="27" t="s">
        <v>191</v>
      </c>
      <c r="D62" s="26" t="s">
        <v>91</v>
      </c>
      <c r="E62" s="28" t="s">
        <v>192</v>
      </c>
      <c r="F62" s="29" t="s">
        <v>105</v>
      </c>
      <c r="G62" s="30">
        <v>180.88</v>
      </c>
      <c r="H62" s="30">
        <v>0</v>
      </c>
      <c r="I62" s="30">
        <f>ROUND(G62*H62,P4)</f>
        <v>0</v>
      </c>
      <c r="J62" s="26"/>
      <c r="O62" s="31">
        <f>I62*0.21</f>
        <v>0</v>
      </c>
      <c r="P62">
        <v>3</v>
      </c>
    </row>
    <row r="63" spans="1:16" ht="28.8" x14ac:dyDescent="0.3">
      <c r="A63" s="26" t="s">
        <v>34</v>
      </c>
      <c r="B63" s="32"/>
      <c r="C63" s="33"/>
      <c r="D63" s="33"/>
      <c r="E63" s="28" t="s">
        <v>195</v>
      </c>
      <c r="F63" s="33"/>
      <c r="G63" s="33"/>
      <c r="H63" s="33"/>
      <c r="I63" s="33"/>
      <c r="J63" s="34"/>
    </row>
    <row r="64" spans="1:16" ht="100.8" x14ac:dyDescent="0.3">
      <c r="A64" s="26" t="s">
        <v>88</v>
      </c>
      <c r="B64" s="32"/>
      <c r="C64" s="33"/>
      <c r="D64" s="33"/>
      <c r="E64" s="40" t="s">
        <v>196</v>
      </c>
      <c r="F64" s="33"/>
      <c r="G64" s="33"/>
      <c r="H64" s="33"/>
      <c r="I64" s="33"/>
      <c r="J64" s="34"/>
    </row>
    <row r="65" spans="1:16" ht="43.2" x14ac:dyDescent="0.3">
      <c r="A65" s="26" t="s">
        <v>36</v>
      </c>
      <c r="B65" s="32"/>
      <c r="C65" s="33"/>
      <c r="D65" s="33"/>
      <c r="E65" s="28" t="s">
        <v>190</v>
      </c>
      <c r="F65" s="33"/>
      <c r="G65" s="33"/>
      <c r="H65" s="33"/>
      <c r="I65" s="33"/>
      <c r="J65" s="34"/>
    </row>
    <row r="66" spans="1:16" x14ac:dyDescent="0.3">
      <c r="A66" s="26" t="s">
        <v>29</v>
      </c>
      <c r="B66" s="26">
        <v>15</v>
      </c>
      <c r="C66" s="27" t="s">
        <v>197</v>
      </c>
      <c r="D66" s="26" t="s">
        <v>31</v>
      </c>
      <c r="E66" s="28" t="s">
        <v>198</v>
      </c>
      <c r="F66" s="29" t="s">
        <v>105</v>
      </c>
      <c r="G66" s="30">
        <v>1595.5</v>
      </c>
      <c r="H66" s="30">
        <v>0</v>
      </c>
      <c r="I66" s="30">
        <f>ROUND(G66*H66,P4)</f>
        <v>0</v>
      </c>
      <c r="J66" s="26"/>
      <c r="O66" s="31">
        <f>I66*0.21</f>
        <v>0</v>
      </c>
      <c r="P66">
        <v>3</v>
      </c>
    </row>
    <row r="67" spans="1:16" x14ac:dyDescent="0.3">
      <c r="A67" s="26" t="s">
        <v>34</v>
      </c>
      <c r="B67" s="32"/>
      <c r="C67" s="33"/>
      <c r="D67" s="33"/>
      <c r="E67" s="28" t="s">
        <v>172</v>
      </c>
      <c r="F67" s="33"/>
      <c r="G67" s="33"/>
      <c r="H67" s="33"/>
      <c r="I67" s="33"/>
      <c r="J67" s="34"/>
    </row>
    <row r="68" spans="1:16" ht="244.8" x14ac:dyDescent="0.3">
      <c r="A68" s="26" t="s">
        <v>88</v>
      </c>
      <c r="B68" s="32"/>
      <c r="C68" s="33"/>
      <c r="D68" s="33"/>
      <c r="E68" s="40" t="s">
        <v>199</v>
      </c>
      <c r="F68" s="33"/>
      <c r="G68" s="33"/>
      <c r="H68" s="33"/>
      <c r="I68" s="33"/>
      <c r="J68" s="34"/>
    </row>
    <row r="69" spans="1:16" ht="409.6" x14ac:dyDescent="0.3">
      <c r="A69" s="26" t="s">
        <v>36</v>
      </c>
      <c r="B69" s="32"/>
      <c r="C69" s="33"/>
      <c r="D69" s="33"/>
      <c r="E69" s="28" t="s">
        <v>200</v>
      </c>
      <c r="F69" s="33"/>
      <c r="G69" s="33"/>
      <c r="H69" s="33"/>
      <c r="I69" s="33"/>
      <c r="J69" s="34"/>
    </row>
    <row r="70" spans="1:16" x14ac:dyDescent="0.3">
      <c r="A70" s="26" t="s">
        <v>29</v>
      </c>
      <c r="B70" s="26">
        <v>16</v>
      </c>
      <c r="C70" s="27" t="s">
        <v>201</v>
      </c>
      <c r="D70" s="26" t="s">
        <v>31</v>
      </c>
      <c r="E70" s="28" t="s">
        <v>202</v>
      </c>
      <c r="F70" s="29" t="s">
        <v>105</v>
      </c>
      <c r="G70" s="30">
        <v>759</v>
      </c>
      <c r="H70" s="30">
        <v>0</v>
      </c>
      <c r="I70" s="30">
        <f>ROUND(G70*H70,P4)</f>
        <v>0</v>
      </c>
      <c r="J70" s="26"/>
      <c r="O70" s="31">
        <f>I70*0.21</f>
        <v>0</v>
      </c>
      <c r="P70">
        <v>3</v>
      </c>
    </row>
    <row r="71" spans="1:16" x14ac:dyDescent="0.3">
      <c r="A71" s="26" t="s">
        <v>34</v>
      </c>
      <c r="B71" s="32"/>
      <c r="C71" s="33"/>
      <c r="D71" s="33"/>
      <c r="E71" s="38" t="s">
        <v>31</v>
      </c>
      <c r="F71" s="33"/>
      <c r="G71" s="33"/>
      <c r="H71" s="33"/>
      <c r="I71" s="33"/>
      <c r="J71" s="34"/>
    </row>
    <row r="72" spans="1:16" ht="28.8" x14ac:dyDescent="0.3">
      <c r="A72" s="26" t="s">
        <v>88</v>
      </c>
      <c r="B72" s="32"/>
      <c r="C72" s="33"/>
      <c r="D72" s="33"/>
      <c r="E72" s="40" t="s">
        <v>203</v>
      </c>
      <c r="F72" s="33"/>
      <c r="G72" s="33"/>
      <c r="H72" s="33"/>
      <c r="I72" s="33"/>
      <c r="J72" s="34"/>
    </row>
    <row r="73" spans="1:16" ht="360" x14ac:dyDescent="0.3">
      <c r="A73" s="26" t="s">
        <v>36</v>
      </c>
      <c r="B73" s="32"/>
      <c r="C73" s="33"/>
      <c r="D73" s="33"/>
      <c r="E73" s="28" t="s">
        <v>204</v>
      </c>
      <c r="F73" s="33"/>
      <c r="G73" s="33"/>
      <c r="H73" s="33"/>
      <c r="I73" s="33"/>
      <c r="J73" s="34"/>
    </row>
    <row r="74" spans="1:16" x14ac:dyDescent="0.3">
      <c r="A74" s="26" t="s">
        <v>29</v>
      </c>
      <c r="B74" s="26">
        <v>17</v>
      </c>
      <c r="C74" s="27" t="s">
        <v>205</v>
      </c>
      <c r="D74" s="26" t="s">
        <v>31</v>
      </c>
      <c r="E74" s="28" t="s">
        <v>206</v>
      </c>
      <c r="F74" s="29" t="s">
        <v>105</v>
      </c>
      <c r="G74" s="30">
        <v>228</v>
      </c>
      <c r="H74" s="30">
        <v>0</v>
      </c>
      <c r="I74" s="30">
        <f>ROUND(G74*H74,P4)</f>
        <v>0</v>
      </c>
      <c r="J74" s="26"/>
      <c r="O74" s="31">
        <f>I74*0.21</f>
        <v>0</v>
      </c>
      <c r="P74">
        <v>3</v>
      </c>
    </row>
    <row r="75" spans="1:16" x14ac:dyDescent="0.3">
      <c r="A75" s="26" t="s">
        <v>34</v>
      </c>
      <c r="B75" s="32"/>
      <c r="C75" s="33"/>
      <c r="D75" s="33"/>
      <c r="E75" s="38" t="s">
        <v>31</v>
      </c>
      <c r="F75" s="33"/>
      <c r="G75" s="33"/>
      <c r="H75" s="33"/>
      <c r="I75" s="33"/>
      <c r="J75" s="34"/>
    </row>
    <row r="76" spans="1:16" ht="28.8" x14ac:dyDescent="0.3">
      <c r="A76" s="26" t="s">
        <v>88</v>
      </c>
      <c r="B76" s="32"/>
      <c r="C76" s="33"/>
      <c r="D76" s="33"/>
      <c r="E76" s="40" t="s">
        <v>207</v>
      </c>
      <c r="F76" s="33"/>
      <c r="G76" s="33"/>
      <c r="H76" s="33"/>
      <c r="I76" s="33"/>
      <c r="J76" s="34"/>
    </row>
    <row r="77" spans="1:16" ht="388.8" x14ac:dyDescent="0.3">
      <c r="A77" s="26" t="s">
        <v>36</v>
      </c>
      <c r="B77" s="32"/>
      <c r="C77" s="33"/>
      <c r="D77" s="33"/>
      <c r="E77" s="28" t="s">
        <v>208</v>
      </c>
      <c r="F77" s="33"/>
      <c r="G77" s="33"/>
      <c r="H77" s="33"/>
      <c r="I77" s="33"/>
      <c r="J77" s="34"/>
    </row>
    <row r="78" spans="1:16" x14ac:dyDescent="0.3">
      <c r="A78" s="26" t="s">
        <v>29</v>
      </c>
      <c r="B78" s="26">
        <v>18</v>
      </c>
      <c r="C78" s="27" t="s">
        <v>209</v>
      </c>
      <c r="D78" s="26" t="s">
        <v>31</v>
      </c>
      <c r="E78" s="28" t="s">
        <v>210</v>
      </c>
      <c r="F78" s="29" t="s">
        <v>99</v>
      </c>
      <c r="G78" s="30">
        <v>6511</v>
      </c>
      <c r="H78" s="30">
        <v>0</v>
      </c>
      <c r="I78" s="30">
        <f>ROUND(G78*H78,P4)</f>
        <v>0</v>
      </c>
      <c r="J78" s="26"/>
      <c r="O78" s="31">
        <f>I78*0.21</f>
        <v>0</v>
      </c>
      <c r="P78">
        <v>3</v>
      </c>
    </row>
    <row r="79" spans="1:16" x14ac:dyDescent="0.3">
      <c r="A79" s="26" t="s">
        <v>34</v>
      </c>
      <c r="B79" s="32"/>
      <c r="C79" s="33"/>
      <c r="D79" s="33"/>
      <c r="E79" s="28" t="s">
        <v>174</v>
      </c>
      <c r="F79" s="33"/>
      <c r="G79" s="33"/>
      <c r="H79" s="33"/>
      <c r="I79" s="33"/>
      <c r="J79" s="34"/>
    </row>
    <row r="80" spans="1:16" ht="72" x14ac:dyDescent="0.3">
      <c r="A80" s="26" t="s">
        <v>88</v>
      </c>
      <c r="B80" s="32"/>
      <c r="C80" s="33"/>
      <c r="D80" s="33"/>
      <c r="E80" s="40" t="s">
        <v>211</v>
      </c>
      <c r="F80" s="33"/>
      <c r="G80" s="33"/>
      <c r="H80" s="33"/>
      <c r="I80" s="33"/>
      <c r="J80" s="34"/>
    </row>
    <row r="81" spans="1:16" ht="100.8" x14ac:dyDescent="0.3">
      <c r="A81" s="26" t="s">
        <v>36</v>
      </c>
      <c r="B81" s="32"/>
      <c r="C81" s="33"/>
      <c r="D81" s="33"/>
      <c r="E81" s="28" t="s">
        <v>212</v>
      </c>
      <c r="F81" s="33"/>
      <c r="G81" s="33"/>
      <c r="H81" s="33"/>
      <c r="I81" s="33"/>
      <c r="J81" s="34"/>
    </row>
    <row r="82" spans="1:16" x14ac:dyDescent="0.3">
      <c r="A82" s="26" t="s">
        <v>29</v>
      </c>
      <c r="B82" s="26">
        <v>19</v>
      </c>
      <c r="C82" s="27" t="s">
        <v>213</v>
      </c>
      <c r="D82" s="26" t="s">
        <v>31</v>
      </c>
      <c r="E82" s="28" t="s">
        <v>214</v>
      </c>
      <c r="F82" s="29" t="s">
        <v>144</v>
      </c>
      <c r="G82" s="30">
        <v>20</v>
      </c>
      <c r="H82" s="30">
        <v>0</v>
      </c>
      <c r="I82" s="30">
        <f>ROUND(G82*H82,P4)</f>
        <v>0</v>
      </c>
      <c r="J82" s="26"/>
      <c r="O82" s="31">
        <f>I82*0.21</f>
        <v>0</v>
      </c>
      <c r="P82">
        <v>3</v>
      </c>
    </row>
    <row r="83" spans="1:16" x14ac:dyDescent="0.3">
      <c r="A83" s="26" t="s">
        <v>34</v>
      </c>
      <c r="B83" s="32"/>
      <c r="C83" s="33"/>
      <c r="D83" s="33"/>
      <c r="E83" s="28" t="s">
        <v>174</v>
      </c>
      <c r="F83" s="33"/>
      <c r="G83" s="33"/>
      <c r="H83" s="33"/>
      <c r="I83" s="33"/>
      <c r="J83" s="34"/>
    </row>
    <row r="84" spans="1:16" ht="100.8" x14ac:dyDescent="0.3">
      <c r="A84" s="26" t="s">
        <v>36</v>
      </c>
      <c r="B84" s="32"/>
      <c r="C84" s="33"/>
      <c r="D84" s="33"/>
      <c r="E84" s="28" t="s">
        <v>212</v>
      </c>
      <c r="F84" s="33"/>
      <c r="G84" s="33"/>
      <c r="H84" s="33"/>
      <c r="I84" s="33"/>
      <c r="J84" s="34"/>
    </row>
    <row r="85" spans="1:16" x14ac:dyDescent="0.3">
      <c r="A85" s="26" t="s">
        <v>29</v>
      </c>
      <c r="B85" s="26">
        <v>20</v>
      </c>
      <c r="C85" s="27" t="s">
        <v>215</v>
      </c>
      <c r="D85" s="26" t="s">
        <v>31</v>
      </c>
      <c r="E85" s="28" t="s">
        <v>216</v>
      </c>
      <c r="F85" s="29" t="s">
        <v>105</v>
      </c>
      <c r="G85" s="30">
        <v>6</v>
      </c>
      <c r="H85" s="30">
        <v>0</v>
      </c>
      <c r="I85" s="30">
        <f>ROUND(G85*H85,P4)</f>
        <v>0</v>
      </c>
      <c r="J85" s="26"/>
      <c r="O85" s="31">
        <f>I85*0.21</f>
        <v>0</v>
      </c>
      <c r="P85">
        <v>3</v>
      </c>
    </row>
    <row r="86" spans="1:16" x14ac:dyDescent="0.3">
      <c r="A86" s="26" t="s">
        <v>34</v>
      </c>
      <c r="B86" s="32"/>
      <c r="C86" s="33"/>
      <c r="D86" s="33"/>
      <c r="E86" s="28" t="s">
        <v>174</v>
      </c>
      <c r="F86" s="33"/>
      <c r="G86" s="33"/>
      <c r="H86" s="33"/>
      <c r="I86" s="33"/>
      <c r="J86" s="34"/>
    </row>
    <row r="87" spans="1:16" ht="28.8" x14ac:dyDescent="0.3">
      <c r="A87" s="26" t="s">
        <v>88</v>
      </c>
      <c r="B87" s="32"/>
      <c r="C87" s="33"/>
      <c r="D87" s="33"/>
      <c r="E87" s="40" t="s">
        <v>217</v>
      </c>
      <c r="F87" s="33"/>
      <c r="G87" s="33"/>
      <c r="H87" s="33"/>
      <c r="I87" s="33"/>
      <c r="J87" s="34"/>
    </row>
    <row r="88" spans="1:16" ht="100.8" x14ac:dyDescent="0.3">
      <c r="A88" s="26" t="s">
        <v>36</v>
      </c>
      <c r="B88" s="32"/>
      <c r="C88" s="33"/>
      <c r="D88" s="33"/>
      <c r="E88" s="28" t="s">
        <v>212</v>
      </c>
      <c r="F88" s="33"/>
      <c r="G88" s="33"/>
      <c r="H88" s="33"/>
      <c r="I88" s="33"/>
      <c r="J88" s="34"/>
    </row>
    <row r="89" spans="1:16" x14ac:dyDescent="0.3">
      <c r="A89" s="26" t="s">
        <v>29</v>
      </c>
      <c r="B89" s="26">
        <v>21</v>
      </c>
      <c r="C89" s="27" t="s">
        <v>218</v>
      </c>
      <c r="D89" s="26" t="s">
        <v>31</v>
      </c>
      <c r="E89" s="28" t="s">
        <v>219</v>
      </c>
      <c r="F89" s="29" t="s">
        <v>105</v>
      </c>
      <c r="G89" s="30">
        <v>315</v>
      </c>
      <c r="H89" s="30">
        <v>0</v>
      </c>
      <c r="I89" s="30">
        <f>ROUND(G89*H89,P4)</f>
        <v>0</v>
      </c>
      <c r="J89" s="26"/>
      <c r="O89" s="31">
        <f>I89*0.21</f>
        <v>0</v>
      </c>
      <c r="P89">
        <v>3</v>
      </c>
    </row>
    <row r="90" spans="1:16" x14ac:dyDescent="0.3">
      <c r="A90" s="26" t="s">
        <v>34</v>
      </c>
      <c r="B90" s="32"/>
      <c r="C90" s="33"/>
      <c r="D90" s="33"/>
      <c r="E90" s="28" t="s">
        <v>172</v>
      </c>
      <c r="F90" s="33"/>
      <c r="G90" s="33"/>
      <c r="H90" s="33"/>
      <c r="I90" s="33"/>
      <c r="J90" s="34"/>
    </row>
    <row r="91" spans="1:16" ht="144" x14ac:dyDescent="0.3">
      <c r="A91" s="26" t="s">
        <v>88</v>
      </c>
      <c r="B91" s="32"/>
      <c r="C91" s="33"/>
      <c r="D91" s="33"/>
      <c r="E91" s="40" t="s">
        <v>220</v>
      </c>
      <c r="F91" s="33"/>
      <c r="G91" s="33"/>
      <c r="H91" s="33"/>
      <c r="I91" s="33"/>
      <c r="J91" s="34"/>
    </row>
    <row r="92" spans="1:16" ht="409.6" x14ac:dyDescent="0.3">
      <c r="A92" s="26" t="s">
        <v>36</v>
      </c>
      <c r="B92" s="32"/>
      <c r="C92" s="33"/>
      <c r="D92" s="33"/>
      <c r="E92" s="28" t="s">
        <v>221</v>
      </c>
      <c r="F92" s="33"/>
      <c r="G92" s="33"/>
      <c r="H92" s="33"/>
      <c r="I92" s="33"/>
      <c r="J92" s="34"/>
    </row>
    <row r="93" spans="1:16" x14ac:dyDescent="0.3">
      <c r="A93" s="26" t="s">
        <v>29</v>
      </c>
      <c r="B93" s="26">
        <v>22</v>
      </c>
      <c r="C93" s="27" t="s">
        <v>120</v>
      </c>
      <c r="D93" s="26" t="s">
        <v>85</v>
      </c>
      <c r="E93" s="28" t="s">
        <v>121</v>
      </c>
      <c r="F93" s="29" t="s">
        <v>105</v>
      </c>
      <c r="G93" s="30">
        <v>759</v>
      </c>
      <c r="H93" s="30">
        <v>0</v>
      </c>
      <c r="I93" s="30">
        <f>ROUND(G93*H93,P4)</f>
        <v>0</v>
      </c>
      <c r="J93" s="26"/>
      <c r="O93" s="31">
        <f>I93*0.21</f>
        <v>0</v>
      </c>
      <c r="P93">
        <v>3</v>
      </c>
    </row>
    <row r="94" spans="1:16" x14ac:dyDescent="0.3">
      <c r="A94" s="26" t="s">
        <v>34</v>
      </c>
      <c r="B94" s="32"/>
      <c r="C94" s="33"/>
      <c r="D94" s="33"/>
      <c r="E94" s="28" t="s">
        <v>222</v>
      </c>
      <c r="F94" s="33"/>
      <c r="G94" s="33"/>
      <c r="H94" s="33"/>
      <c r="I94" s="33"/>
      <c r="J94" s="34"/>
    </row>
    <row r="95" spans="1:16" ht="28.8" x14ac:dyDescent="0.3">
      <c r="A95" s="26" t="s">
        <v>88</v>
      </c>
      <c r="B95" s="32"/>
      <c r="C95" s="33"/>
      <c r="D95" s="33"/>
      <c r="E95" s="40" t="s">
        <v>223</v>
      </c>
      <c r="F95" s="33"/>
      <c r="G95" s="33"/>
      <c r="H95" s="33"/>
      <c r="I95" s="33"/>
      <c r="J95" s="34"/>
    </row>
    <row r="96" spans="1:16" ht="216" x14ac:dyDescent="0.3">
      <c r="A96" s="26" t="s">
        <v>36</v>
      </c>
      <c r="B96" s="32"/>
      <c r="C96" s="33"/>
      <c r="D96" s="33"/>
      <c r="E96" s="28" t="s">
        <v>123</v>
      </c>
      <c r="F96" s="33"/>
      <c r="G96" s="33"/>
      <c r="H96" s="33"/>
      <c r="I96" s="33"/>
      <c r="J96" s="34"/>
    </row>
    <row r="97" spans="1:16" x14ac:dyDescent="0.3">
      <c r="A97" s="26" t="s">
        <v>29</v>
      </c>
      <c r="B97" s="26">
        <v>23</v>
      </c>
      <c r="C97" s="27" t="s">
        <v>120</v>
      </c>
      <c r="D97" s="26" t="s">
        <v>91</v>
      </c>
      <c r="E97" s="28" t="s">
        <v>121</v>
      </c>
      <c r="F97" s="29" t="s">
        <v>105</v>
      </c>
      <c r="G97" s="30">
        <v>2476.81</v>
      </c>
      <c r="H97" s="30">
        <v>0</v>
      </c>
      <c r="I97" s="30">
        <f>ROUND(G97*H97,P4)</f>
        <v>0</v>
      </c>
      <c r="J97" s="26"/>
      <c r="O97" s="31">
        <f>I97*0.21</f>
        <v>0</v>
      </c>
      <c r="P97">
        <v>3</v>
      </c>
    </row>
    <row r="98" spans="1:16" x14ac:dyDescent="0.3">
      <c r="A98" s="26" t="s">
        <v>34</v>
      </c>
      <c r="B98" s="32"/>
      <c r="C98" s="33"/>
      <c r="D98" s="33"/>
      <c r="E98" s="28" t="s">
        <v>154</v>
      </c>
      <c r="F98" s="33"/>
      <c r="G98" s="33"/>
      <c r="H98" s="33"/>
      <c r="I98" s="33"/>
      <c r="J98" s="34"/>
    </row>
    <row r="99" spans="1:16" ht="244.8" x14ac:dyDescent="0.3">
      <c r="A99" s="26" t="s">
        <v>88</v>
      </c>
      <c r="B99" s="32"/>
      <c r="C99" s="33"/>
      <c r="D99" s="33"/>
      <c r="E99" s="40" t="s">
        <v>224</v>
      </c>
      <c r="F99" s="33"/>
      <c r="G99" s="33"/>
      <c r="H99" s="33"/>
      <c r="I99" s="33"/>
      <c r="J99" s="34"/>
    </row>
    <row r="100" spans="1:16" ht="216" x14ac:dyDescent="0.3">
      <c r="A100" s="26" t="s">
        <v>36</v>
      </c>
      <c r="B100" s="32"/>
      <c r="C100" s="33"/>
      <c r="D100" s="33"/>
      <c r="E100" s="28" t="s">
        <v>123</v>
      </c>
      <c r="F100" s="33"/>
      <c r="G100" s="33"/>
      <c r="H100" s="33"/>
      <c r="I100" s="33"/>
      <c r="J100" s="34"/>
    </row>
    <row r="101" spans="1:16" x14ac:dyDescent="0.3">
      <c r="A101" s="26" t="s">
        <v>29</v>
      </c>
      <c r="B101" s="26">
        <v>24</v>
      </c>
      <c r="C101" s="27" t="s">
        <v>120</v>
      </c>
      <c r="D101" s="26" t="s">
        <v>158</v>
      </c>
      <c r="E101" s="28" t="s">
        <v>121</v>
      </c>
      <c r="F101" s="29" t="s">
        <v>105</v>
      </c>
      <c r="G101" s="30">
        <v>273.82</v>
      </c>
      <c r="H101" s="30">
        <v>0</v>
      </c>
      <c r="I101" s="30">
        <f>ROUND(G101*H101,P4)</f>
        <v>0</v>
      </c>
      <c r="J101" s="26"/>
      <c r="O101" s="31">
        <f>I101*0.21</f>
        <v>0</v>
      </c>
      <c r="P101">
        <v>3</v>
      </c>
    </row>
    <row r="102" spans="1:16" x14ac:dyDescent="0.3">
      <c r="A102" s="26" t="s">
        <v>34</v>
      </c>
      <c r="B102" s="32"/>
      <c r="C102" s="33"/>
      <c r="D102" s="33"/>
      <c r="E102" s="28" t="s">
        <v>225</v>
      </c>
      <c r="F102" s="33"/>
      <c r="G102" s="33"/>
      <c r="H102" s="33"/>
      <c r="I102" s="33"/>
      <c r="J102" s="34"/>
    </row>
    <row r="103" spans="1:16" ht="28.8" x14ac:dyDescent="0.3">
      <c r="A103" s="26" t="s">
        <v>88</v>
      </c>
      <c r="B103" s="32"/>
      <c r="C103" s="33"/>
      <c r="D103" s="33"/>
      <c r="E103" s="40" t="s">
        <v>226</v>
      </c>
      <c r="F103" s="33"/>
      <c r="G103" s="33"/>
      <c r="H103" s="33"/>
      <c r="I103" s="33"/>
      <c r="J103" s="34"/>
    </row>
    <row r="104" spans="1:16" ht="216" x14ac:dyDescent="0.3">
      <c r="A104" s="26" t="s">
        <v>36</v>
      </c>
      <c r="B104" s="32"/>
      <c r="C104" s="33"/>
      <c r="D104" s="33"/>
      <c r="E104" s="28" t="s">
        <v>123</v>
      </c>
      <c r="F104" s="33"/>
      <c r="G104" s="33"/>
      <c r="H104" s="33"/>
      <c r="I104" s="33"/>
      <c r="J104" s="34"/>
    </row>
    <row r="105" spans="1:16" x14ac:dyDescent="0.3">
      <c r="A105" s="26" t="s">
        <v>29</v>
      </c>
      <c r="B105" s="26">
        <v>25</v>
      </c>
      <c r="C105" s="27" t="s">
        <v>227</v>
      </c>
      <c r="D105" s="26" t="s">
        <v>31</v>
      </c>
      <c r="E105" s="28" t="s">
        <v>228</v>
      </c>
      <c r="F105" s="29" t="s">
        <v>105</v>
      </c>
      <c r="G105" s="30">
        <v>690</v>
      </c>
      <c r="H105" s="30">
        <v>0</v>
      </c>
      <c r="I105" s="30">
        <f>ROUND(G105*H105,P4)</f>
        <v>0</v>
      </c>
      <c r="J105" s="26"/>
      <c r="O105" s="31">
        <f>I105*0.21</f>
        <v>0</v>
      </c>
      <c r="P105">
        <v>3</v>
      </c>
    </row>
    <row r="106" spans="1:16" x14ac:dyDescent="0.3">
      <c r="A106" s="26" t="s">
        <v>34</v>
      </c>
      <c r="B106" s="32"/>
      <c r="C106" s="33"/>
      <c r="D106" s="33"/>
      <c r="E106" s="38" t="s">
        <v>31</v>
      </c>
      <c r="F106" s="33"/>
      <c r="G106" s="33"/>
      <c r="H106" s="33"/>
      <c r="I106" s="33"/>
      <c r="J106" s="34"/>
    </row>
    <row r="107" spans="1:16" ht="43.2" x14ac:dyDescent="0.3">
      <c r="A107" s="26" t="s">
        <v>88</v>
      </c>
      <c r="B107" s="32"/>
      <c r="C107" s="33"/>
      <c r="D107" s="33"/>
      <c r="E107" s="40" t="s">
        <v>229</v>
      </c>
      <c r="F107" s="33"/>
      <c r="G107" s="33"/>
      <c r="H107" s="33"/>
      <c r="I107" s="33"/>
      <c r="J107" s="34"/>
    </row>
    <row r="108" spans="1:16" ht="244.8" x14ac:dyDescent="0.3">
      <c r="A108" s="26" t="s">
        <v>36</v>
      </c>
      <c r="B108" s="32"/>
      <c r="C108" s="33"/>
      <c r="D108" s="33"/>
      <c r="E108" s="28" t="s">
        <v>230</v>
      </c>
      <c r="F108" s="33"/>
      <c r="G108" s="33"/>
      <c r="H108" s="33"/>
      <c r="I108" s="33"/>
      <c r="J108" s="34"/>
    </row>
    <row r="109" spans="1:16" x14ac:dyDescent="0.3">
      <c r="A109" s="26" t="s">
        <v>29</v>
      </c>
      <c r="B109" s="26">
        <v>26</v>
      </c>
      <c r="C109" s="27" t="s">
        <v>231</v>
      </c>
      <c r="D109" s="26" t="s">
        <v>31</v>
      </c>
      <c r="E109" s="28" t="s">
        <v>232</v>
      </c>
      <c r="F109" s="29" t="s">
        <v>105</v>
      </c>
      <c r="G109" s="30">
        <v>51.36</v>
      </c>
      <c r="H109" s="30">
        <v>0</v>
      </c>
      <c r="I109" s="30">
        <f>ROUND(G109*H109,P4)</f>
        <v>0</v>
      </c>
      <c r="J109" s="26"/>
      <c r="O109" s="31">
        <f>I109*0.21</f>
        <v>0</v>
      </c>
      <c r="P109">
        <v>3</v>
      </c>
    </row>
    <row r="110" spans="1:16" ht="28.8" x14ac:dyDescent="0.3">
      <c r="A110" s="26" t="s">
        <v>34</v>
      </c>
      <c r="B110" s="32"/>
      <c r="C110" s="33"/>
      <c r="D110" s="33"/>
      <c r="E110" s="28" t="s">
        <v>233</v>
      </c>
      <c r="F110" s="33"/>
      <c r="G110" s="33"/>
      <c r="H110" s="33"/>
      <c r="I110" s="33"/>
      <c r="J110" s="34"/>
    </row>
    <row r="111" spans="1:16" ht="28.8" x14ac:dyDescent="0.3">
      <c r="A111" s="26" t="s">
        <v>88</v>
      </c>
      <c r="B111" s="32"/>
      <c r="C111" s="33"/>
      <c r="D111" s="33"/>
      <c r="E111" s="40" t="s">
        <v>234</v>
      </c>
      <c r="F111" s="33"/>
      <c r="G111" s="33"/>
      <c r="H111" s="33"/>
      <c r="I111" s="33"/>
      <c r="J111" s="34"/>
    </row>
    <row r="112" spans="1:16" ht="288" x14ac:dyDescent="0.3">
      <c r="A112" s="26" t="s">
        <v>36</v>
      </c>
      <c r="B112" s="32"/>
      <c r="C112" s="33"/>
      <c r="D112" s="33"/>
      <c r="E112" s="28" t="s">
        <v>235</v>
      </c>
      <c r="F112" s="33"/>
      <c r="G112" s="33"/>
      <c r="H112" s="33"/>
      <c r="I112" s="33"/>
      <c r="J112" s="34"/>
    </row>
    <row r="113" spans="1:16" x14ac:dyDescent="0.3">
      <c r="A113" s="26" t="s">
        <v>29</v>
      </c>
      <c r="B113" s="26">
        <v>27</v>
      </c>
      <c r="C113" s="27" t="s">
        <v>236</v>
      </c>
      <c r="D113" s="26" t="s">
        <v>31</v>
      </c>
      <c r="E113" s="28" t="s">
        <v>237</v>
      </c>
      <c r="F113" s="29" t="s">
        <v>105</v>
      </c>
      <c r="G113" s="30">
        <v>122</v>
      </c>
      <c r="H113" s="30">
        <v>0</v>
      </c>
      <c r="I113" s="30">
        <f>ROUND(G113*H113,P4)</f>
        <v>0</v>
      </c>
      <c r="J113" s="26"/>
      <c r="O113" s="31">
        <f>I113*0.21</f>
        <v>0</v>
      </c>
      <c r="P113">
        <v>3</v>
      </c>
    </row>
    <row r="114" spans="1:16" x14ac:dyDescent="0.3">
      <c r="A114" s="26" t="s">
        <v>34</v>
      </c>
      <c r="B114" s="32"/>
      <c r="C114" s="33"/>
      <c r="D114" s="33"/>
      <c r="E114" s="28" t="s">
        <v>238</v>
      </c>
      <c r="F114" s="33"/>
      <c r="G114" s="33"/>
      <c r="H114" s="33"/>
      <c r="I114" s="33"/>
      <c r="J114" s="34"/>
    </row>
    <row r="115" spans="1:16" ht="57.6" x14ac:dyDescent="0.3">
      <c r="A115" s="26" t="s">
        <v>88</v>
      </c>
      <c r="B115" s="32"/>
      <c r="C115" s="33"/>
      <c r="D115" s="33"/>
      <c r="E115" s="40" t="s">
        <v>239</v>
      </c>
      <c r="F115" s="33"/>
      <c r="G115" s="33"/>
      <c r="H115" s="33"/>
      <c r="I115" s="33"/>
      <c r="J115" s="34"/>
    </row>
    <row r="116" spans="1:16" ht="273.60000000000002" x14ac:dyDescent="0.3">
      <c r="A116" s="26" t="s">
        <v>36</v>
      </c>
      <c r="B116" s="32"/>
      <c r="C116" s="33"/>
      <c r="D116" s="33"/>
      <c r="E116" s="28" t="s">
        <v>240</v>
      </c>
      <c r="F116" s="33"/>
      <c r="G116" s="33"/>
      <c r="H116" s="33"/>
      <c r="I116" s="33"/>
      <c r="J116" s="34"/>
    </row>
    <row r="117" spans="1:16" x14ac:dyDescent="0.3">
      <c r="A117" s="26" t="s">
        <v>29</v>
      </c>
      <c r="B117" s="26">
        <v>28</v>
      </c>
      <c r="C117" s="27" t="s">
        <v>241</v>
      </c>
      <c r="D117" s="26" t="s">
        <v>31</v>
      </c>
      <c r="E117" s="28" t="s">
        <v>242</v>
      </c>
      <c r="F117" s="29" t="s">
        <v>105</v>
      </c>
      <c r="G117" s="30">
        <v>61</v>
      </c>
      <c r="H117" s="30">
        <v>0</v>
      </c>
      <c r="I117" s="30">
        <f>ROUND(G117*H117,P4)</f>
        <v>0</v>
      </c>
      <c r="J117" s="26"/>
      <c r="O117" s="31">
        <f>I117*0.21</f>
        <v>0</v>
      </c>
      <c r="P117">
        <v>3</v>
      </c>
    </row>
    <row r="118" spans="1:16" x14ac:dyDescent="0.3">
      <c r="A118" s="26" t="s">
        <v>34</v>
      </c>
      <c r="B118" s="32"/>
      <c r="C118" s="33"/>
      <c r="D118" s="33"/>
      <c r="E118" s="28" t="s">
        <v>243</v>
      </c>
      <c r="F118" s="33"/>
      <c r="G118" s="33"/>
      <c r="H118" s="33"/>
      <c r="I118" s="33"/>
      <c r="J118" s="34"/>
    </row>
    <row r="119" spans="1:16" ht="28.8" x14ac:dyDescent="0.3">
      <c r="A119" s="26" t="s">
        <v>88</v>
      </c>
      <c r="B119" s="32"/>
      <c r="C119" s="33"/>
      <c r="D119" s="33"/>
      <c r="E119" s="40" t="s">
        <v>244</v>
      </c>
      <c r="F119" s="33"/>
      <c r="G119" s="33"/>
      <c r="H119" s="33"/>
      <c r="I119" s="33"/>
      <c r="J119" s="34"/>
    </row>
    <row r="120" spans="1:16" ht="360" x14ac:dyDescent="0.3">
      <c r="A120" s="26" t="s">
        <v>36</v>
      </c>
      <c r="B120" s="32"/>
      <c r="C120" s="33"/>
      <c r="D120" s="33"/>
      <c r="E120" s="28" t="s">
        <v>245</v>
      </c>
      <c r="F120" s="33"/>
      <c r="G120" s="33"/>
      <c r="H120" s="33"/>
      <c r="I120" s="33"/>
      <c r="J120" s="34"/>
    </row>
    <row r="121" spans="1:16" x14ac:dyDescent="0.3">
      <c r="A121" s="26" t="s">
        <v>29</v>
      </c>
      <c r="B121" s="26">
        <v>29</v>
      </c>
      <c r="C121" s="27" t="s">
        <v>246</v>
      </c>
      <c r="D121" s="26" t="s">
        <v>31</v>
      </c>
      <c r="E121" s="28" t="s">
        <v>247</v>
      </c>
      <c r="F121" s="29" t="s">
        <v>99</v>
      </c>
      <c r="G121" s="30">
        <v>6395</v>
      </c>
      <c r="H121" s="30">
        <v>0</v>
      </c>
      <c r="I121" s="30">
        <f>ROUND(G121*H121,P4)</f>
        <v>0</v>
      </c>
      <c r="J121" s="26"/>
      <c r="O121" s="31">
        <f>I121*0.21</f>
        <v>0</v>
      </c>
      <c r="P121">
        <v>3</v>
      </c>
    </row>
    <row r="122" spans="1:16" x14ac:dyDescent="0.3">
      <c r="A122" s="26" t="s">
        <v>34</v>
      </c>
      <c r="B122" s="32"/>
      <c r="C122" s="33"/>
      <c r="D122" s="33"/>
      <c r="E122" s="28" t="s">
        <v>248</v>
      </c>
      <c r="F122" s="33"/>
      <c r="G122" s="33"/>
      <c r="H122" s="33"/>
      <c r="I122" s="33"/>
      <c r="J122" s="34"/>
    </row>
    <row r="123" spans="1:16" ht="57.6" x14ac:dyDescent="0.3">
      <c r="A123" s="26" t="s">
        <v>88</v>
      </c>
      <c r="B123" s="32"/>
      <c r="C123" s="33"/>
      <c r="D123" s="33"/>
      <c r="E123" s="40" t="s">
        <v>249</v>
      </c>
      <c r="F123" s="33"/>
      <c r="G123" s="33"/>
      <c r="H123" s="33"/>
      <c r="I123" s="33"/>
      <c r="J123" s="34"/>
    </row>
    <row r="124" spans="1:16" ht="28.8" x14ac:dyDescent="0.3">
      <c r="A124" s="26" t="s">
        <v>36</v>
      </c>
      <c r="B124" s="32"/>
      <c r="C124" s="33"/>
      <c r="D124" s="33"/>
      <c r="E124" s="28" t="s">
        <v>250</v>
      </c>
      <c r="F124" s="33"/>
      <c r="G124" s="33"/>
      <c r="H124" s="33"/>
      <c r="I124" s="33"/>
      <c r="J124" s="34"/>
    </row>
    <row r="125" spans="1:16" x14ac:dyDescent="0.3">
      <c r="A125" s="26" t="s">
        <v>29</v>
      </c>
      <c r="B125" s="26">
        <v>30</v>
      </c>
      <c r="C125" s="27" t="s">
        <v>251</v>
      </c>
      <c r="D125" s="26" t="s">
        <v>31</v>
      </c>
      <c r="E125" s="28" t="s">
        <v>252</v>
      </c>
      <c r="F125" s="29" t="s">
        <v>99</v>
      </c>
      <c r="G125" s="30">
        <v>1420</v>
      </c>
      <c r="H125" s="30">
        <v>0</v>
      </c>
      <c r="I125" s="30">
        <f>ROUND(G125*H125,P4)</f>
        <v>0</v>
      </c>
      <c r="J125" s="26"/>
      <c r="O125" s="31">
        <f>I125*0.21</f>
        <v>0</v>
      </c>
      <c r="P125">
        <v>3</v>
      </c>
    </row>
    <row r="126" spans="1:16" x14ac:dyDescent="0.3">
      <c r="A126" s="26" t="s">
        <v>34</v>
      </c>
      <c r="B126" s="32"/>
      <c r="C126" s="33"/>
      <c r="D126" s="33"/>
      <c r="E126" s="28" t="s">
        <v>253</v>
      </c>
      <c r="F126" s="33"/>
      <c r="G126" s="33"/>
      <c r="H126" s="33"/>
      <c r="I126" s="33"/>
      <c r="J126" s="34"/>
    </row>
    <row r="127" spans="1:16" x14ac:dyDescent="0.3">
      <c r="A127" s="26" t="s">
        <v>88</v>
      </c>
      <c r="B127" s="32"/>
      <c r="C127" s="33"/>
      <c r="D127" s="33"/>
      <c r="E127" s="40" t="s">
        <v>254</v>
      </c>
      <c r="F127" s="33"/>
      <c r="G127" s="33"/>
      <c r="H127" s="33"/>
      <c r="I127" s="33"/>
      <c r="J127" s="34"/>
    </row>
    <row r="128" spans="1:16" ht="43.2" x14ac:dyDescent="0.3">
      <c r="A128" s="26" t="s">
        <v>36</v>
      </c>
      <c r="B128" s="32"/>
      <c r="C128" s="33"/>
      <c r="D128" s="33"/>
      <c r="E128" s="28" t="s">
        <v>255</v>
      </c>
      <c r="F128" s="33"/>
      <c r="G128" s="33"/>
      <c r="H128" s="33"/>
      <c r="I128" s="33"/>
      <c r="J128" s="34"/>
    </row>
    <row r="129" spans="1:16" x14ac:dyDescent="0.3">
      <c r="A129" s="26" t="s">
        <v>29</v>
      </c>
      <c r="B129" s="26">
        <v>31</v>
      </c>
      <c r="C129" s="27" t="s">
        <v>256</v>
      </c>
      <c r="D129" s="26" t="s">
        <v>31</v>
      </c>
      <c r="E129" s="28" t="s">
        <v>257</v>
      </c>
      <c r="F129" s="29" t="s">
        <v>105</v>
      </c>
      <c r="G129" s="30">
        <v>231</v>
      </c>
      <c r="H129" s="30">
        <v>0</v>
      </c>
      <c r="I129" s="30">
        <f>ROUND(G129*H129,P4)</f>
        <v>0</v>
      </c>
      <c r="J129" s="26"/>
      <c r="O129" s="31">
        <f>I129*0.21</f>
        <v>0</v>
      </c>
      <c r="P129">
        <v>3</v>
      </c>
    </row>
    <row r="130" spans="1:16" x14ac:dyDescent="0.3">
      <c r="A130" s="26" t="s">
        <v>34</v>
      </c>
      <c r="B130" s="32"/>
      <c r="C130" s="33"/>
      <c r="D130" s="33"/>
      <c r="E130" s="38" t="s">
        <v>31</v>
      </c>
      <c r="F130" s="33"/>
      <c r="G130" s="33"/>
      <c r="H130" s="33"/>
      <c r="I130" s="33"/>
      <c r="J130" s="34"/>
    </row>
    <row r="131" spans="1:16" x14ac:dyDescent="0.3">
      <c r="A131" s="26" t="s">
        <v>88</v>
      </c>
      <c r="B131" s="32"/>
      <c r="C131" s="33"/>
      <c r="D131" s="33"/>
      <c r="E131" s="40" t="s">
        <v>258</v>
      </c>
      <c r="F131" s="33"/>
      <c r="G131" s="33"/>
      <c r="H131" s="33"/>
      <c r="I131" s="33"/>
      <c r="J131" s="34"/>
    </row>
    <row r="132" spans="1:16" ht="43.2" x14ac:dyDescent="0.3">
      <c r="A132" s="26" t="s">
        <v>36</v>
      </c>
      <c r="B132" s="32"/>
      <c r="C132" s="33"/>
      <c r="D132" s="33"/>
      <c r="E132" s="28" t="s">
        <v>129</v>
      </c>
      <c r="F132" s="33"/>
      <c r="G132" s="33"/>
      <c r="H132" s="33"/>
      <c r="I132" s="33"/>
      <c r="J132" s="34"/>
    </row>
    <row r="133" spans="1:16" x14ac:dyDescent="0.3">
      <c r="A133" s="20" t="s">
        <v>26</v>
      </c>
      <c r="B133" s="21"/>
      <c r="C133" s="22" t="s">
        <v>259</v>
      </c>
      <c r="D133" s="23"/>
      <c r="E133" s="20" t="s">
        <v>260</v>
      </c>
      <c r="F133" s="23"/>
      <c r="G133" s="23"/>
      <c r="H133" s="23"/>
      <c r="I133" s="24">
        <f>SUMIFS(I134:I157,A134:A157,"P")</f>
        <v>0</v>
      </c>
      <c r="J133" s="25"/>
    </row>
    <row r="134" spans="1:16" x14ac:dyDescent="0.3">
      <c r="A134" s="26" t="s">
        <v>29</v>
      </c>
      <c r="B134" s="26">
        <v>32</v>
      </c>
      <c r="C134" s="27" t="s">
        <v>261</v>
      </c>
      <c r="D134" s="26" t="s">
        <v>31</v>
      </c>
      <c r="E134" s="28" t="s">
        <v>262</v>
      </c>
      <c r="F134" s="29" t="s">
        <v>105</v>
      </c>
      <c r="G134" s="30">
        <v>90</v>
      </c>
      <c r="H134" s="30">
        <v>0</v>
      </c>
      <c r="I134" s="30">
        <f>ROUND(G134*H134,P4)</f>
        <v>0</v>
      </c>
      <c r="J134" s="26"/>
      <c r="O134" s="31">
        <f>I134*0.21</f>
        <v>0</v>
      </c>
      <c r="P134">
        <v>3</v>
      </c>
    </row>
    <row r="135" spans="1:16" x14ac:dyDescent="0.3">
      <c r="A135" s="26" t="s">
        <v>34</v>
      </c>
      <c r="B135" s="32"/>
      <c r="C135" s="33"/>
      <c r="D135" s="33"/>
      <c r="E135" s="28" t="s">
        <v>263</v>
      </c>
      <c r="F135" s="33"/>
      <c r="G135" s="33"/>
      <c r="H135" s="33"/>
      <c r="I135" s="33"/>
      <c r="J135" s="34"/>
    </row>
    <row r="136" spans="1:16" ht="28.8" x14ac:dyDescent="0.3">
      <c r="A136" s="26" t="s">
        <v>88</v>
      </c>
      <c r="B136" s="32"/>
      <c r="C136" s="33"/>
      <c r="D136" s="33"/>
      <c r="E136" s="40" t="s">
        <v>264</v>
      </c>
      <c r="F136" s="33"/>
      <c r="G136" s="33"/>
      <c r="H136" s="33"/>
      <c r="I136" s="33"/>
      <c r="J136" s="34"/>
    </row>
    <row r="137" spans="1:16" ht="100.8" x14ac:dyDescent="0.3">
      <c r="A137" s="26" t="s">
        <v>36</v>
      </c>
      <c r="B137" s="32"/>
      <c r="C137" s="33"/>
      <c r="D137" s="33"/>
      <c r="E137" s="28" t="s">
        <v>265</v>
      </c>
      <c r="F137" s="33"/>
      <c r="G137" s="33"/>
      <c r="H137" s="33"/>
      <c r="I137" s="33"/>
      <c r="J137" s="34"/>
    </row>
    <row r="138" spans="1:16" x14ac:dyDescent="0.3">
      <c r="A138" s="26" t="s">
        <v>29</v>
      </c>
      <c r="B138" s="26">
        <v>33</v>
      </c>
      <c r="C138" s="27" t="s">
        <v>266</v>
      </c>
      <c r="D138" s="26" t="s">
        <v>31</v>
      </c>
      <c r="E138" s="28" t="s">
        <v>267</v>
      </c>
      <c r="F138" s="29" t="s">
        <v>144</v>
      </c>
      <c r="G138" s="30">
        <v>1411</v>
      </c>
      <c r="H138" s="30">
        <v>0</v>
      </c>
      <c r="I138" s="30">
        <f>ROUND(G138*H138,P4)</f>
        <v>0</v>
      </c>
      <c r="J138" s="26"/>
      <c r="O138" s="31">
        <f>I138*0.21</f>
        <v>0</v>
      </c>
      <c r="P138">
        <v>3</v>
      </c>
    </row>
    <row r="139" spans="1:16" ht="28.8" x14ac:dyDescent="0.3">
      <c r="A139" s="26" t="s">
        <v>34</v>
      </c>
      <c r="B139" s="32"/>
      <c r="C139" s="33"/>
      <c r="D139" s="33"/>
      <c r="E139" s="28" t="s">
        <v>268</v>
      </c>
      <c r="F139" s="33"/>
      <c r="G139" s="33"/>
      <c r="H139" s="33"/>
      <c r="I139" s="33"/>
      <c r="J139" s="34"/>
    </row>
    <row r="140" spans="1:16" ht="28.8" x14ac:dyDescent="0.3">
      <c r="A140" s="26" t="s">
        <v>88</v>
      </c>
      <c r="B140" s="32"/>
      <c r="C140" s="33"/>
      <c r="D140" s="33"/>
      <c r="E140" s="40" t="s">
        <v>269</v>
      </c>
      <c r="F140" s="33"/>
      <c r="G140" s="33"/>
      <c r="H140" s="33"/>
      <c r="I140" s="33"/>
      <c r="J140" s="34"/>
    </row>
    <row r="141" spans="1:16" ht="187.2" x14ac:dyDescent="0.3">
      <c r="A141" s="26" t="s">
        <v>36</v>
      </c>
      <c r="B141" s="32"/>
      <c r="C141" s="33"/>
      <c r="D141" s="33"/>
      <c r="E141" s="28" t="s">
        <v>270</v>
      </c>
      <c r="F141" s="33"/>
      <c r="G141" s="33"/>
      <c r="H141" s="33"/>
      <c r="I141" s="33"/>
      <c r="J141" s="34"/>
    </row>
    <row r="142" spans="1:16" x14ac:dyDescent="0.3">
      <c r="A142" s="26" t="s">
        <v>29</v>
      </c>
      <c r="B142" s="26">
        <v>34</v>
      </c>
      <c r="C142" s="27" t="s">
        <v>271</v>
      </c>
      <c r="D142" s="26" t="s">
        <v>85</v>
      </c>
      <c r="E142" s="28" t="s">
        <v>272</v>
      </c>
      <c r="F142" s="29" t="s">
        <v>99</v>
      </c>
      <c r="G142" s="30">
        <v>2822</v>
      </c>
      <c r="H142" s="30">
        <v>0</v>
      </c>
      <c r="I142" s="30">
        <f>ROUND(G142*H142,P4)</f>
        <v>0</v>
      </c>
      <c r="J142" s="26"/>
      <c r="O142" s="31">
        <f>I142*0.21</f>
        <v>0</v>
      </c>
      <c r="P142">
        <v>3</v>
      </c>
    </row>
    <row r="143" spans="1:16" x14ac:dyDescent="0.3">
      <c r="A143" s="26" t="s">
        <v>34</v>
      </c>
      <c r="B143" s="32"/>
      <c r="C143" s="33"/>
      <c r="D143" s="33"/>
      <c r="E143" s="28" t="s">
        <v>273</v>
      </c>
      <c r="F143" s="33"/>
      <c r="G143" s="33"/>
      <c r="H143" s="33"/>
      <c r="I143" s="33"/>
      <c r="J143" s="34"/>
    </row>
    <row r="144" spans="1:16" x14ac:dyDescent="0.3">
      <c r="A144" s="26" t="s">
        <v>88</v>
      </c>
      <c r="B144" s="32"/>
      <c r="C144" s="33"/>
      <c r="D144" s="33"/>
      <c r="E144" s="40" t="s">
        <v>274</v>
      </c>
      <c r="F144" s="33"/>
      <c r="G144" s="33"/>
      <c r="H144" s="33"/>
      <c r="I144" s="33"/>
      <c r="J144" s="34"/>
    </row>
    <row r="145" spans="1:16" ht="57.6" x14ac:dyDescent="0.3">
      <c r="A145" s="26" t="s">
        <v>36</v>
      </c>
      <c r="B145" s="32"/>
      <c r="C145" s="33"/>
      <c r="D145" s="33"/>
      <c r="E145" s="28" t="s">
        <v>275</v>
      </c>
      <c r="F145" s="33"/>
      <c r="G145" s="33"/>
      <c r="H145" s="33"/>
      <c r="I145" s="33"/>
      <c r="J145" s="34"/>
    </row>
    <row r="146" spans="1:16" x14ac:dyDescent="0.3">
      <c r="A146" s="26" t="s">
        <v>29</v>
      </c>
      <c r="B146" s="26">
        <v>35</v>
      </c>
      <c r="C146" s="27" t="s">
        <v>271</v>
      </c>
      <c r="D146" s="26" t="s">
        <v>91</v>
      </c>
      <c r="E146" s="28" t="s">
        <v>272</v>
      </c>
      <c r="F146" s="29" t="s">
        <v>99</v>
      </c>
      <c r="G146" s="30">
        <v>630</v>
      </c>
      <c r="H146" s="30">
        <v>0</v>
      </c>
      <c r="I146" s="30">
        <f>ROUND(G146*H146,P4)</f>
        <v>0</v>
      </c>
      <c r="J146" s="26"/>
      <c r="O146" s="31">
        <f>I146*0.21</f>
        <v>0</v>
      </c>
      <c r="P146">
        <v>3</v>
      </c>
    </row>
    <row r="147" spans="1:16" x14ac:dyDescent="0.3">
      <c r="A147" s="26" t="s">
        <v>34</v>
      </c>
      <c r="B147" s="32"/>
      <c r="C147" s="33"/>
      <c r="D147" s="33"/>
      <c r="E147" s="28" t="s">
        <v>276</v>
      </c>
      <c r="F147" s="33"/>
      <c r="G147" s="33"/>
      <c r="H147" s="33"/>
      <c r="I147" s="33"/>
      <c r="J147" s="34"/>
    </row>
    <row r="148" spans="1:16" ht="28.8" x14ac:dyDescent="0.3">
      <c r="A148" s="26" t="s">
        <v>88</v>
      </c>
      <c r="B148" s="32"/>
      <c r="C148" s="33"/>
      <c r="D148" s="33"/>
      <c r="E148" s="40" t="s">
        <v>277</v>
      </c>
      <c r="F148" s="33"/>
      <c r="G148" s="33"/>
      <c r="H148" s="33"/>
      <c r="I148" s="33"/>
      <c r="J148" s="34"/>
    </row>
    <row r="149" spans="1:16" ht="57.6" x14ac:dyDescent="0.3">
      <c r="A149" s="26" t="s">
        <v>36</v>
      </c>
      <c r="B149" s="32"/>
      <c r="C149" s="33"/>
      <c r="D149" s="33"/>
      <c r="E149" s="28" t="s">
        <v>275</v>
      </c>
      <c r="F149" s="33"/>
      <c r="G149" s="33"/>
      <c r="H149" s="33"/>
      <c r="I149" s="33"/>
      <c r="J149" s="34"/>
    </row>
    <row r="150" spans="1:16" x14ac:dyDescent="0.3">
      <c r="A150" s="26" t="s">
        <v>29</v>
      </c>
      <c r="B150" s="26">
        <v>36</v>
      </c>
      <c r="C150" s="27" t="s">
        <v>271</v>
      </c>
      <c r="D150" s="26" t="s">
        <v>158</v>
      </c>
      <c r="E150" s="28" t="s">
        <v>272</v>
      </c>
      <c r="F150" s="29" t="s">
        <v>99</v>
      </c>
      <c r="G150" s="30">
        <v>110</v>
      </c>
      <c r="H150" s="30">
        <v>0</v>
      </c>
      <c r="I150" s="30">
        <f>ROUND(G150*H150,P4)</f>
        <v>0</v>
      </c>
      <c r="J150" s="26"/>
      <c r="O150" s="31">
        <f>I150*0.21</f>
        <v>0</v>
      </c>
      <c r="P150">
        <v>3</v>
      </c>
    </row>
    <row r="151" spans="1:16" x14ac:dyDescent="0.3">
      <c r="A151" s="26" t="s">
        <v>34</v>
      </c>
      <c r="B151" s="32"/>
      <c r="C151" s="33"/>
      <c r="D151" s="33"/>
      <c r="E151" s="28" t="s">
        <v>278</v>
      </c>
      <c r="F151" s="33"/>
      <c r="G151" s="33"/>
      <c r="H151" s="33"/>
      <c r="I151" s="33"/>
      <c r="J151" s="34"/>
    </row>
    <row r="152" spans="1:16" ht="28.8" x14ac:dyDescent="0.3">
      <c r="A152" s="26" t="s">
        <v>88</v>
      </c>
      <c r="B152" s="32"/>
      <c r="C152" s="33"/>
      <c r="D152" s="33"/>
      <c r="E152" s="40" t="s">
        <v>279</v>
      </c>
      <c r="F152" s="33"/>
      <c r="G152" s="33"/>
      <c r="H152" s="33"/>
      <c r="I152" s="33"/>
      <c r="J152" s="34"/>
    </row>
    <row r="153" spans="1:16" ht="86.4" x14ac:dyDescent="0.3">
      <c r="A153" s="26" t="s">
        <v>36</v>
      </c>
      <c r="B153" s="32"/>
      <c r="C153" s="33"/>
      <c r="D153" s="33"/>
      <c r="E153" s="28" t="s">
        <v>280</v>
      </c>
      <c r="F153" s="33"/>
      <c r="G153" s="33"/>
      <c r="H153" s="33"/>
      <c r="I153" s="33"/>
      <c r="J153" s="34"/>
    </row>
    <row r="154" spans="1:16" x14ac:dyDescent="0.3">
      <c r="A154" s="26" t="s">
        <v>29</v>
      </c>
      <c r="B154" s="26">
        <v>37</v>
      </c>
      <c r="C154" s="27" t="s">
        <v>281</v>
      </c>
      <c r="D154" s="26" t="s">
        <v>31</v>
      </c>
      <c r="E154" s="28" t="s">
        <v>282</v>
      </c>
      <c r="F154" s="29" t="s">
        <v>99</v>
      </c>
      <c r="G154" s="30">
        <v>2290</v>
      </c>
      <c r="H154" s="30">
        <v>0</v>
      </c>
      <c r="I154" s="30">
        <f>ROUND(G154*H154,P4)</f>
        <v>0</v>
      </c>
      <c r="J154" s="26"/>
      <c r="O154" s="31">
        <f>I154*0.21</f>
        <v>0</v>
      </c>
      <c r="P154">
        <v>3</v>
      </c>
    </row>
    <row r="155" spans="1:16" x14ac:dyDescent="0.3">
      <c r="A155" s="26" t="s">
        <v>34</v>
      </c>
      <c r="B155" s="32"/>
      <c r="C155" s="33"/>
      <c r="D155" s="33"/>
      <c r="E155" s="38" t="s">
        <v>31</v>
      </c>
      <c r="F155" s="33"/>
      <c r="G155" s="33"/>
      <c r="H155" s="33"/>
      <c r="I155" s="33"/>
      <c r="J155" s="34"/>
    </row>
    <row r="156" spans="1:16" ht="43.2" x14ac:dyDescent="0.3">
      <c r="A156" s="26" t="s">
        <v>88</v>
      </c>
      <c r="B156" s="32"/>
      <c r="C156" s="33"/>
      <c r="D156" s="33"/>
      <c r="E156" s="40" t="s">
        <v>283</v>
      </c>
      <c r="F156" s="33"/>
      <c r="G156" s="33"/>
      <c r="H156" s="33"/>
      <c r="I156" s="33"/>
      <c r="J156" s="34"/>
    </row>
    <row r="157" spans="1:16" ht="144" x14ac:dyDescent="0.3">
      <c r="A157" s="26" t="s">
        <v>36</v>
      </c>
      <c r="B157" s="32"/>
      <c r="C157" s="33"/>
      <c r="D157" s="33"/>
      <c r="E157" s="28" t="s">
        <v>284</v>
      </c>
      <c r="F157" s="33"/>
      <c r="G157" s="33"/>
      <c r="H157" s="33"/>
      <c r="I157" s="33"/>
      <c r="J157" s="34"/>
    </row>
    <row r="158" spans="1:16" x14ac:dyDescent="0.3">
      <c r="A158" s="20" t="s">
        <v>26</v>
      </c>
      <c r="B158" s="21"/>
      <c r="C158" s="22" t="s">
        <v>285</v>
      </c>
      <c r="D158" s="23"/>
      <c r="E158" s="20" t="s">
        <v>286</v>
      </c>
      <c r="F158" s="23"/>
      <c r="G158" s="23"/>
      <c r="H158" s="23"/>
      <c r="I158" s="24">
        <f>SUMIFS(I159:I242,A159:A242,"P")</f>
        <v>0</v>
      </c>
      <c r="J158" s="25"/>
    </row>
    <row r="159" spans="1:16" x14ac:dyDescent="0.3">
      <c r="A159" s="26" t="s">
        <v>29</v>
      </c>
      <c r="B159" s="26">
        <v>38</v>
      </c>
      <c r="C159" s="27" t="s">
        <v>287</v>
      </c>
      <c r="D159" s="26" t="s">
        <v>31</v>
      </c>
      <c r="E159" s="28" t="s">
        <v>288</v>
      </c>
      <c r="F159" s="29" t="s">
        <v>99</v>
      </c>
      <c r="G159" s="30">
        <v>135</v>
      </c>
      <c r="H159" s="30">
        <v>0</v>
      </c>
      <c r="I159" s="30">
        <f>ROUND(G159*H159,P4)</f>
        <v>0</v>
      </c>
      <c r="J159" s="26"/>
      <c r="O159" s="31">
        <f>I159*0.21</f>
        <v>0</v>
      </c>
      <c r="P159">
        <v>3</v>
      </c>
    </row>
    <row r="160" spans="1:16" ht="28.8" x14ac:dyDescent="0.3">
      <c r="A160" s="26" t="s">
        <v>34</v>
      </c>
      <c r="B160" s="32"/>
      <c r="C160" s="33"/>
      <c r="D160" s="33"/>
      <c r="E160" s="28" t="s">
        <v>289</v>
      </c>
      <c r="F160" s="33"/>
      <c r="G160" s="33"/>
      <c r="H160" s="33"/>
      <c r="I160" s="33"/>
      <c r="J160" s="34"/>
    </row>
    <row r="161" spans="1:16" ht="43.2" x14ac:dyDescent="0.3">
      <c r="A161" s="26" t="s">
        <v>88</v>
      </c>
      <c r="B161" s="32"/>
      <c r="C161" s="33"/>
      <c r="D161" s="33"/>
      <c r="E161" s="40" t="s">
        <v>290</v>
      </c>
      <c r="F161" s="33"/>
      <c r="G161" s="33"/>
      <c r="H161" s="33"/>
      <c r="I161" s="33"/>
      <c r="J161" s="34"/>
    </row>
    <row r="162" spans="1:16" ht="158.4" x14ac:dyDescent="0.3">
      <c r="A162" s="26" t="s">
        <v>36</v>
      </c>
      <c r="B162" s="32"/>
      <c r="C162" s="33"/>
      <c r="D162" s="33"/>
      <c r="E162" s="28" t="s">
        <v>291</v>
      </c>
      <c r="F162" s="33"/>
      <c r="G162" s="33"/>
      <c r="H162" s="33"/>
      <c r="I162" s="33"/>
      <c r="J162" s="34"/>
    </row>
    <row r="163" spans="1:16" x14ac:dyDescent="0.3">
      <c r="A163" s="26" t="s">
        <v>29</v>
      </c>
      <c r="B163" s="26">
        <v>39</v>
      </c>
      <c r="C163" s="27" t="s">
        <v>292</v>
      </c>
      <c r="D163" s="26" t="s">
        <v>85</v>
      </c>
      <c r="E163" s="28" t="s">
        <v>293</v>
      </c>
      <c r="F163" s="29" t="s">
        <v>99</v>
      </c>
      <c r="G163" s="30">
        <v>144</v>
      </c>
      <c r="H163" s="30">
        <v>0</v>
      </c>
      <c r="I163" s="30">
        <f>ROUND(G163*H163,P4)</f>
        <v>0</v>
      </c>
      <c r="J163" s="26"/>
      <c r="O163" s="31">
        <f>I163*0.21</f>
        <v>0</v>
      </c>
      <c r="P163">
        <v>3</v>
      </c>
    </row>
    <row r="164" spans="1:16" x14ac:dyDescent="0.3">
      <c r="A164" s="26" t="s">
        <v>34</v>
      </c>
      <c r="B164" s="32"/>
      <c r="C164" s="33"/>
      <c r="D164" s="33"/>
      <c r="E164" s="38" t="s">
        <v>31</v>
      </c>
      <c r="F164" s="33"/>
      <c r="G164" s="33"/>
      <c r="H164" s="33"/>
      <c r="I164" s="33"/>
      <c r="J164" s="34"/>
    </row>
    <row r="165" spans="1:16" ht="43.2" x14ac:dyDescent="0.3">
      <c r="A165" s="26" t="s">
        <v>88</v>
      </c>
      <c r="B165" s="32"/>
      <c r="C165" s="33"/>
      <c r="D165" s="33"/>
      <c r="E165" s="40" t="s">
        <v>294</v>
      </c>
      <c r="F165" s="33"/>
      <c r="G165" s="33"/>
      <c r="H165" s="33"/>
      <c r="I165" s="33"/>
      <c r="J165" s="34"/>
    </row>
    <row r="166" spans="1:16" ht="57.6" x14ac:dyDescent="0.3">
      <c r="A166" s="26" t="s">
        <v>36</v>
      </c>
      <c r="B166" s="32"/>
      <c r="C166" s="33"/>
      <c r="D166" s="33"/>
      <c r="E166" s="28" t="s">
        <v>295</v>
      </c>
      <c r="F166" s="33"/>
      <c r="G166" s="33"/>
      <c r="H166" s="33"/>
      <c r="I166" s="33"/>
      <c r="J166" s="34"/>
    </row>
    <row r="167" spans="1:16" x14ac:dyDescent="0.3">
      <c r="A167" s="26" t="s">
        <v>29</v>
      </c>
      <c r="B167" s="26">
        <v>40</v>
      </c>
      <c r="C167" s="27" t="s">
        <v>292</v>
      </c>
      <c r="D167" s="26" t="s">
        <v>91</v>
      </c>
      <c r="E167" s="28" t="s">
        <v>293</v>
      </c>
      <c r="F167" s="29" t="s">
        <v>99</v>
      </c>
      <c r="G167" s="30">
        <v>246.9</v>
      </c>
      <c r="H167" s="30">
        <v>0</v>
      </c>
      <c r="I167" s="30">
        <f>ROUND(G167*H167,P4)</f>
        <v>0</v>
      </c>
      <c r="J167" s="26"/>
      <c r="O167" s="31">
        <f>I167*0.21</f>
        <v>0</v>
      </c>
      <c r="P167">
        <v>3</v>
      </c>
    </row>
    <row r="168" spans="1:16" x14ac:dyDescent="0.3">
      <c r="A168" s="26" t="s">
        <v>34</v>
      </c>
      <c r="B168" s="32"/>
      <c r="C168" s="33"/>
      <c r="D168" s="33"/>
      <c r="E168" s="38" t="s">
        <v>31</v>
      </c>
      <c r="F168" s="33"/>
      <c r="G168" s="33"/>
      <c r="H168" s="33"/>
      <c r="I168" s="33"/>
      <c r="J168" s="34"/>
    </row>
    <row r="169" spans="1:16" ht="43.2" x14ac:dyDescent="0.3">
      <c r="A169" s="26" t="s">
        <v>88</v>
      </c>
      <c r="B169" s="32"/>
      <c r="C169" s="33"/>
      <c r="D169" s="33"/>
      <c r="E169" s="40" t="s">
        <v>296</v>
      </c>
      <c r="F169" s="33"/>
      <c r="G169" s="33"/>
      <c r="H169" s="33"/>
      <c r="I169" s="33"/>
      <c r="J169" s="34"/>
    </row>
    <row r="170" spans="1:16" ht="86.4" x14ac:dyDescent="0.3">
      <c r="A170" s="26" t="s">
        <v>36</v>
      </c>
      <c r="B170" s="32"/>
      <c r="C170" s="33"/>
      <c r="D170" s="33"/>
      <c r="E170" s="28" t="s">
        <v>297</v>
      </c>
      <c r="F170" s="33"/>
      <c r="G170" s="33"/>
      <c r="H170" s="33"/>
      <c r="I170" s="33"/>
      <c r="J170" s="34"/>
    </row>
    <row r="171" spans="1:16" x14ac:dyDescent="0.3">
      <c r="A171" s="26" t="s">
        <v>29</v>
      </c>
      <c r="B171" s="26">
        <v>41</v>
      </c>
      <c r="C171" s="27" t="s">
        <v>298</v>
      </c>
      <c r="D171" s="26" t="s">
        <v>85</v>
      </c>
      <c r="E171" s="28" t="s">
        <v>299</v>
      </c>
      <c r="F171" s="29" t="s">
        <v>99</v>
      </c>
      <c r="G171" s="30">
        <v>4419</v>
      </c>
      <c r="H171" s="30">
        <v>0</v>
      </c>
      <c r="I171" s="30">
        <f>ROUND(G171*H171,P4)</f>
        <v>0</v>
      </c>
      <c r="J171" s="26"/>
      <c r="O171" s="31">
        <f>I171*0.21</f>
        <v>0</v>
      </c>
      <c r="P171">
        <v>3</v>
      </c>
    </row>
    <row r="172" spans="1:16" x14ac:dyDescent="0.3">
      <c r="A172" s="26" t="s">
        <v>34</v>
      </c>
      <c r="B172" s="32"/>
      <c r="C172" s="33"/>
      <c r="D172" s="33"/>
      <c r="E172" s="28" t="s">
        <v>300</v>
      </c>
      <c r="F172" s="33"/>
      <c r="G172" s="33"/>
      <c r="H172" s="33"/>
      <c r="I172" s="33"/>
      <c r="J172" s="34"/>
    </row>
    <row r="173" spans="1:16" ht="86.4" x14ac:dyDescent="0.3">
      <c r="A173" s="26" t="s">
        <v>88</v>
      </c>
      <c r="B173" s="32"/>
      <c r="C173" s="33"/>
      <c r="D173" s="33"/>
      <c r="E173" s="40" t="s">
        <v>301</v>
      </c>
      <c r="F173" s="33"/>
      <c r="G173" s="33"/>
      <c r="H173" s="33"/>
      <c r="I173" s="33"/>
      <c r="J173" s="34"/>
    </row>
    <row r="174" spans="1:16" ht="57.6" x14ac:dyDescent="0.3">
      <c r="A174" s="26" t="s">
        <v>36</v>
      </c>
      <c r="B174" s="32"/>
      <c r="C174" s="33"/>
      <c r="D174" s="33"/>
      <c r="E174" s="28" t="s">
        <v>295</v>
      </c>
      <c r="F174" s="33"/>
      <c r="G174" s="33"/>
      <c r="H174" s="33"/>
      <c r="I174" s="33"/>
      <c r="J174" s="34"/>
    </row>
    <row r="175" spans="1:16" x14ac:dyDescent="0.3">
      <c r="A175" s="26" t="s">
        <v>29</v>
      </c>
      <c r="B175" s="26">
        <v>42</v>
      </c>
      <c r="C175" s="27" t="s">
        <v>298</v>
      </c>
      <c r="D175" s="26" t="s">
        <v>91</v>
      </c>
      <c r="E175" s="28" t="s">
        <v>299</v>
      </c>
      <c r="F175" s="29" t="s">
        <v>99</v>
      </c>
      <c r="G175" s="30">
        <v>1431</v>
      </c>
      <c r="H175" s="30">
        <v>0</v>
      </c>
      <c r="I175" s="30">
        <f>ROUND(G175*H175,P4)</f>
        <v>0</v>
      </c>
      <c r="J175" s="26"/>
      <c r="O175" s="31">
        <f>I175*0.21</f>
        <v>0</v>
      </c>
      <c r="P175">
        <v>3</v>
      </c>
    </row>
    <row r="176" spans="1:16" x14ac:dyDescent="0.3">
      <c r="A176" s="26" t="s">
        <v>34</v>
      </c>
      <c r="B176" s="32"/>
      <c r="C176" s="33"/>
      <c r="D176" s="33"/>
      <c r="E176" s="28" t="s">
        <v>302</v>
      </c>
      <c r="F176" s="33"/>
      <c r="G176" s="33"/>
      <c r="H176" s="33"/>
      <c r="I176" s="33"/>
      <c r="J176" s="34"/>
    </row>
    <row r="177" spans="1:16" ht="28.8" x14ac:dyDescent="0.3">
      <c r="A177" s="26" t="s">
        <v>88</v>
      </c>
      <c r="B177" s="32"/>
      <c r="C177" s="33"/>
      <c r="D177" s="33"/>
      <c r="E177" s="40" t="s">
        <v>303</v>
      </c>
      <c r="F177" s="33"/>
      <c r="G177" s="33"/>
      <c r="H177" s="33"/>
      <c r="I177" s="33"/>
      <c r="J177" s="34"/>
    </row>
    <row r="178" spans="1:16" ht="86.4" x14ac:dyDescent="0.3">
      <c r="A178" s="26" t="s">
        <v>36</v>
      </c>
      <c r="B178" s="32"/>
      <c r="C178" s="33"/>
      <c r="D178" s="33"/>
      <c r="E178" s="28" t="s">
        <v>297</v>
      </c>
      <c r="F178" s="33"/>
      <c r="G178" s="33"/>
      <c r="H178" s="33"/>
      <c r="I178" s="33"/>
      <c r="J178" s="34"/>
    </row>
    <row r="179" spans="1:16" x14ac:dyDescent="0.3">
      <c r="A179" s="26" t="s">
        <v>29</v>
      </c>
      <c r="B179" s="26">
        <v>43</v>
      </c>
      <c r="C179" s="27" t="s">
        <v>298</v>
      </c>
      <c r="D179" s="26" t="s">
        <v>158</v>
      </c>
      <c r="E179" s="28" t="s">
        <v>299</v>
      </c>
      <c r="F179" s="29" t="s">
        <v>99</v>
      </c>
      <c r="G179" s="30">
        <v>395</v>
      </c>
      <c r="H179" s="30">
        <v>0</v>
      </c>
      <c r="I179" s="30">
        <f>ROUND(G179*H179,P4)</f>
        <v>0</v>
      </c>
      <c r="J179" s="26"/>
      <c r="O179" s="31">
        <f>I179*0.21</f>
        <v>0</v>
      </c>
      <c r="P179">
        <v>3</v>
      </c>
    </row>
    <row r="180" spans="1:16" x14ac:dyDescent="0.3">
      <c r="A180" s="26" t="s">
        <v>34</v>
      </c>
      <c r="B180" s="32"/>
      <c r="C180" s="33"/>
      <c r="D180" s="33"/>
      <c r="E180" s="28" t="s">
        <v>304</v>
      </c>
      <c r="F180" s="33"/>
      <c r="G180" s="33"/>
      <c r="H180" s="33"/>
      <c r="I180" s="33"/>
      <c r="J180" s="34"/>
    </row>
    <row r="181" spans="1:16" ht="100.8" x14ac:dyDescent="0.3">
      <c r="A181" s="26" t="s">
        <v>88</v>
      </c>
      <c r="B181" s="32"/>
      <c r="C181" s="33"/>
      <c r="D181" s="33"/>
      <c r="E181" s="40" t="s">
        <v>305</v>
      </c>
      <c r="F181" s="33"/>
      <c r="G181" s="33"/>
      <c r="H181" s="33"/>
      <c r="I181" s="33"/>
      <c r="J181" s="34"/>
    </row>
    <row r="182" spans="1:16" ht="86.4" x14ac:dyDescent="0.3">
      <c r="A182" s="26" t="s">
        <v>36</v>
      </c>
      <c r="B182" s="32"/>
      <c r="C182" s="33"/>
      <c r="D182" s="33"/>
      <c r="E182" s="28" t="s">
        <v>297</v>
      </c>
      <c r="F182" s="33"/>
      <c r="G182" s="33"/>
      <c r="H182" s="33"/>
      <c r="I182" s="33"/>
      <c r="J182" s="34"/>
    </row>
    <row r="183" spans="1:16" x14ac:dyDescent="0.3">
      <c r="A183" s="26" t="s">
        <v>29</v>
      </c>
      <c r="B183" s="26">
        <v>44</v>
      </c>
      <c r="C183" s="27" t="s">
        <v>306</v>
      </c>
      <c r="D183" s="26" t="s">
        <v>31</v>
      </c>
      <c r="E183" s="28" t="s">
        <v>307</v>
      </c>
      <c r="F183" s="29" t="s">
        <v>99</v>
      </c>
      <c r="G183" s="30">
        <v>5424</v>
      </c>
      <c r="H183" s="30">
        <v>0</v>
      </c>
      <c r="I183" s="30">
        <f>ROUND(G183*H183,P4)</f>
        <v>0</v>
      </c>
      <c r="J183" s="26"/>
      <c r="O183" s="31">
        <f>I183*0.21</f>
        <v>0</v>
      </c>
      <c r="P183">
        <v>3</v>
      </c>
    </row>
    <row r="184" spans="1:16" ht="57.6" x14ac:dyDescent="0.3">
      <c r="A184" s="26" t="s">
        <v>34</v>
      </c>
      <c r="B184" s="32"/>
      <c r="C184" s="33"/>
      <c r="D184" s="33"/>
      <c r="E184" s="28" t="s">
        <v>308</v>
      </c>
      <c r="F184" s="33"/>
      <c r="G184" s="33"/>
      <c r="H184" s="33"/>
      <c r="I184" s="33"/>
      <c r="J184" s="34"/>
    </row>
    <row r="185" spans="1:16" ht="28.8" x14ac:dyDescent="0.3">
      <c r="A185" s="26" t="s">
        <v>88</v>
      </c>
      <c r="B185" s="32"/>
      <c r="C185" s="33"/>
      <c r="D185" s="33"/>
      <c r="E185" s="40" t="s">
        <v>309</v>
      </c>
      <c r="F185" s="33"/>
      <c r="G185" s="33"/>
      <c r="H185" s="33"/>
      <c r="I185" s="33"/>
      <c r="J185" s="34"/>
    </row>
    <row r="186" spans="1:16" ht="86.4" x14ac:dyDescent="0.3">
      <c r="A186" s="26" t="s">
        <v>36</v>
      </c>
      <c r="B186" s="32"/>
      <c r="C186" s="33"/>
      <c r="D186" s="33"/>
      <c r="E186" s="28" t="s">
        <v>310</v>
      </c>
      <c r="F186" s="33"/>
      <c r="G186" s="33"/>
      <c r="H186" s="33"/>
      <c r="I186" s="33"/>
      <c r="J186" s="34"/>
    </row>
    <row r="187" spans="1:16" x14ac:dyDescent="0.3">
      <c r="A187" s="26" t="s">
        <v>29</v>
      </c>
      <c r="B187" s="26">
        <v>45</v>
      </c>
      <c r="C187" s="27" t="s">
        <v>311</v>
      </c>
      <c r="D187" s="26" t="s">
        <v>31</v>
      </c>
      <c r="E187" s="28" t="s">
        <v>312</v>
      </c>
      <c r="F187" s="29" t="s">
        <v>99</v>
      </c>
      <c r="G187" s="30">
        <v>242</v>
      </c>
      <c r="H187" s="30">
        <v>0</v>
      </c>
      <c r="I187" s="30">
        <f>ROUND(G187*H187,P4)</f>
        <v>0</v>
      </c>
      <c r="J187" s="26"/>
      <c r="O187" s="31">
        <f>I187*0.21</f>
        <v>0</v>
      </c>
      <c r="P187">
        <v>3</v>
      </c>
    </row>
    <row r="188" spans="1:16" x14ac:dyDescent="0.3">
      <c r="A188" s="26" t="s">
        <v>34</v>
      </c>
      <c r="B188" s="32"/>
      <c r="C188" s="33"/>
      <c r="D188" s="33"/>
      <c r="E188" s="38" t="s">
        <v>31</v>
      </c>
      <c r="F188" s="33"/>
      <c r="G188" s="33"/>
      <c r="H188" s="33"/>
      <c r="I188" s="33"/>
      <c r="J188" s="34"/>
    </row>
    <row r="189" spans="1:16" ht="100.8" x14ac:dyDescent="0.3">
      <c r="A189" s="26" t="s">
        <v>88</v>
      </c>
      <c r="B189" s="32"/>
      <c r="C189" s="33"/>
      <c r="D189" s="33"/>
      <c r="E189" s="40" t="s">
        <v>313</v>
      </c>
      <c r="F189" s="33"/>
      <c r="G189" s="33"/>
      <c r="H189" s="33"/>
      <c r="I189" s="33"/>
      <c r="J189" s="34"/>
    </row>
    <row r="190" spans="1:16" ht="43.2" x14ac:dyDescent="0.3">
      <c r="A190" s="26" t="s">
        <v>36</v>
      </c>
      <c r="B190" s="32"/>
      <c r="C190" s="33"/>
      <c r="D190" s="33"/>
      <c r="E190" s="28" t="s">
        <v>314</v>
      </c>
      <c r="F190" s="33"/>
      <c r="G190" s="33"/>
      <c r="H190" s="33"/>
      <c r="I190" s="33"/>
      <c r="J190" s="34"/>
    </row>
    <row r="191" spans="1:16" x14ac:dyDescent="0.3">
      <c r="A191" s="26" t="s">
        <v>29</v>
      </c>
      <c r="B191" s="26">
        <v>46</v>
      </c>
      <c r="C191" s="27" t="s">
        <v>315</v>
      </c>
      <c r="D191" s="26" t="s">
        <v>31</v>
      </c>
      <c r="E191" s="28" t="s">
        <v>316</v>
      </c>
      <c r="F191" s="29" t="s">
        <v>99</v>
      </c>
      <c r="G191" s="30">
        <v>5647</v>
      </c>
      <c r="H191" s="30">
        <v>0</v>
      </c>
      <c r="I191" s="30">
        <f>ROUND(G191*H191,P4)</f>
        <v>0</v>
      </c>
      <c r="J191" s="26"/>
      <c r="O191" s="31">
        <f>I191*0.21</f>
        <v>0</v>
      </c>
      <c r="P191">
        <v>3</v>
      </c>
    </row>
    <row r="192" spans="1:16" ht="28.8" x14ac:dyDescent="0.3">
      <c r="A192" s="26" t="s">
        <v>34</v>
      </c>
      <c r="B192" s="32"/>
      <c r="C192" s="33"/>
      <c r="D192" s="33"/>
      <c r="E192" s="28" t="s">
        <v>317</v>
      </c>
      <c r="F192" s="33"/>
      <c r="G192" s="33"/>
      <c r="H192" s="33"/>
      <c r="I192" s="33"/>
      <c r="J192" s="34"/>
    </row>
    <row r="193" spans="1:16" ht="28.8" x14ac:dyDescent="0.3">
      <c r="A193" s="26" t="s">
        <v>88</v>
      </c>
      <c r="B193" s="32"/>
      <c r="C193" s="33"/>
      <c r="D193" s="33"/>
      <c r="E193" s="40" t="s">
        <v>318</v>
      </c>
      <c r="F193" s="33"/>
      <c r="G193" s="33"/>
      <c r="H193" s="33"/>
      <c r="I193" s="33"/>
      <c r="J193" s="34"/>
    </row>
    <row r="194" spans="1:16" ht="57.6" x14ac:dyDescent="0.3">
      <c r="A194" s="26" t="s">
        <v>36</v>
      </c>
      <c r="B194" s="32"/>
      <c r="C194" s="33"/>
      <c r="D194" s="33"/>
      <c r="E194" s="28" t="s">
        <v>319</v>
      </c>
      <c r="F194" s="33"/>
      <c r="G194" s="33"/>
      <c r="H194" s="33"/>
      <c r="I194" s="33"/>
      <c r="J194" s="34"/>
    </row>
    <row r="195" spans="1:16" x14ac:dyDescent="0.3">
      <c r="A195" s="26" t="s">
        <v>29</v>
      </c>
      <c r="B195" s="26">
        <v>47</v>
      </c>
      <c r="C195" s="27" t="s">
        <v>320</v>
      </c>
      <c r="D195" s="26" t="s">
        <v>31</v>
      </c>
      <c r="E195" s="28" t="s">
        <v>321</v>
      </c>
      <c r="F195" s="29" t="s">
        <v>99</v>
      </c>
      <c r="G195" s="30">
        <v>13344</v>
      </c>
      <c r="H195" s="30">
        <v>0</v>
      </c>
      <c r="I195" s="30">
        <f>ROUND(G195*H195,P4)</f>
        <v>0</v>
      </c>
      <c r="J195" s="26"/>
      <c r="O195" s="31">
        <f>I195*0.21</f>
        <v>0</v>
      </c>
      <c r="P195">
        <v>3</v>
      </c>
    </row>
    <row r="196" spans="1:16" x14ac:dyDescent="0.3">
      <c r="A196" s="26" t="s">
        <v>34</v>
      </c>
      <c r="B196" s="32"/>
      <c r="C196" s="33"/>
      <c r="D196" s="33"/>
      <c r="E196" s="38" t="s">
        <v>31</v>
      </c>
      <c r="F196" s="33"/>
      <c r="G196" s="33"/>
      <c r="H196" s="33"/>
      <c r="I196" s="33"/>
      <c r="J196" s="34"/>
    </row>
    <row r="197" spans="1:16" ht="100.8" x14ac:dyDescent="0.3">
      <c r="A197" s="26" t="s">
        <v>88</v>
      </c>
      <c r="B197" s="32"/>
      <c r="C197" s="33"/>
      <c r="D197" s="33"/>
      <c r="E197" s="40" t="s">
        <v>322</v>
      </c>
      <c r="F197" s="33"/>
      <c r="G197" s="33"/>
      <c r="H197" s="33"/>
      <c r="I197" s="33"/>
      <c r="J197" s="34"/>
    </row>
    <row r="198" spans="1:16" ht="100.8" x14ac:dyDescent="0.3">
      <c r="A198" s="26" t="s">
        <v>36</v>
      </c>
      <c r="B198" s="32"/>
      <c r="C198" s="33"/>
      <c r="D198" s="33"/>
      <c r="E198" s="28" t="s">
        <v>323</v>
      </c>
      <c r="F198" s="33"/>
      <c r="G198" s="33"/>
      <c r="H198" s="33"/>
      <c r="I198" s="33"/>
      <c r="J198" s="34"/>
    </row>
    <row r="199" spans="1:16" x14ac:dyDescent="0.3">
      <c r="A199" s="26" t="s">
        <v>29</v>
      </c>
      <c r="B199" s="26">
        <v>48</v>
      </c>
      <c r="C199" s="27" t="s">
        <v>324</v>
      </c>
      <c r="D199" s="26" t="s">
        <v>31</v>
      </c>
      <c r="E199" s="28" t="s">
        <v>325</v>
      </c>
      <c r="F199" s="29" t="s">
        <v>105</v>
      </c>
      <c r="G199" s="30">
        <v>2.13</v>
      </c>
      <c r="H199" s="30">
        <v>0</v>
      </c>
      <c r="I199" s="30">
        <f>ROUND(G199*H199,P4)</f>
        <v>0</v>
      </c>
      <c r="J199" s="26"/>
      <c r="O199" s="31">
        <f>I199*0.21</f>
        <v>0</v>
      </c>
      <c r="P199">
        <v>3</v>
      </c>
    </row>
    <row r="200" spans="1:16" x14ac:dyDescent="0.3">
      <c r="A200" s="26" t="s">
        <v>34</v>
      </c>
      <c r="B200" s="32"/>
      <c r="C200" s="33"/>
      <c r="D200" s="33"/>
      <c r="E200" s="28" t="s">
        <v>326</v>
      </c>
      <c r="F200" s="33"/>
      <c r="G200" s="33"/>
      <c r="H200" s="33"/>
      <c r="I200" s="33"/>
      <c r="J200" s="34"/>
    </row>
    <row r="201" spans="1:16" ht="144" x14ac:dyDescent="0.3">
      <c r="A201" s="26" t="s">
        <v>88</v>
      </c>
      <c r="B201" s="32"/>
      <c r="C201" s="33"/>
      <c r="D201" s="33"/>
      <c r="E201" s="40" t="s">
        <v>327</v>
      </c>
      <c r="F201" s="33"/>
      <c r="G201" s="33"/>
      <c r="H201" s="33"/>
      <c r="I201" s="33"/>
      <c r="J201" s="34"/>
    </row>
    <row r="202" spans="1:16" ht="187.2" x14ac:dyDescent="0.3">
      <c r="A202" s="26" t="s">
        <v>36</v>
      </c>
      <c r="B202" s="32"/>
      <c r="C202" s="33"/>
      <c r="D202" s="33"/>
      <c r="E202" s="28" t="s">
        <v>328</v>
      </c>
      <c r="F202" s="33"/>
      <c r="G202" s="33"/>
      <c r="H202" s="33"/>
      <c r="I202" s="33"/>
      <c r="J202" s="34"/>
    </row>
    <row r="203" spans="1:16" x14ac:dyDescent="0.3">
      <c r="A203" s="26" t="s">
        <v>29</v>
      </c>
      <c r="B203" s="26">
        <v>49</v>
      </c>
      <c r="C203" s="27" t="s">
        <v>329</v>
      </c>
      <c r="D203" s="26" t="s">
        <v>85</v>
      </c>
      <c r="E203" s="28" t="s">
        <v>330</v>
      </c>
      <c r="F203" s="29" t="s">
        <v>99</v>
      </c>
      <c r="G203" s="30">
        <v>6286</v>
      </c>
      <c r="H203" s="30">
        <v>0</v>
      </c>
      <c r="I203" s="30">
        <f>ROUND(G203*H203,P4)</f>
        <v>0</v>
      </c>
      <c r="J203" s="26"/>
      <c r="O203" s="31">
        <f>I203*0.21</f>
        <v>0</v>
      </c>
      <c r="P203">
        <v>3</v>
      </c>
    </row>
    <row r="204" spans="1:16" x14ac:dyDescent="0.3">
      <c r="A204" s="26" t="s">
        <v>34</v>
      </c>
      <c r="B204" s="32"/>
      <c r="C204" s="33"/>
      <c r="D204" s="33"/>
      <c r="E204" s="38" t="s">
        <v>31</v>
      </c>
      <c r="F204" s="33"/>
      <c r="G204" s="33"/>
      <c r="H204" s="33"/>
      <c r="I204" s="33"/>
      <c r="J204" s="34"/>
    </row>
    <row r="205" spans="1:16" ht="28.8" x14ac:dyDescent="0.3">
      <c r="A205" s="26" t="s">
        <v>88</v>
      </c>
      <c r="B205" s="32"/>
      <c r="C205" s="33"/>
      <c r="D205" s="33"/>
      <c r="E205" s="40" t="s">
        <v>331</v>
      </c>
      <c r="F205" s="33"/>
      <c r="G205" s="33"/>
      <c r="H205" s="33"/>
      <c r="I205" s="33"/>
      <c r="J205" s="34"/>
    </row>
    <row r="206" spans="1:16" ht="187.2" x14ac:dyDescent="0.3">
      <c r="A206" s="26" t="s">
        <v>36</v>
      </c>
      <c r="B206" s="32"/>
      <c r="C206" s="33"/>
      <c r="D206" s="33"/>
      <c r="E206" s="28" t="s">
        <v>328</v>
      </c>
      <c r="F206" s="33"/>
      <c r="G206" s="33"/>
      <c r="H206" s="33"/>
      <c r="I206" s="33"/>
      <c r="J206" s="34"/>
    </row>
    <row r="207" spans="1:16" x14ac:dyDescent="0.3">
      <c r="A207" s="26" t="s">
        <v>29</v>
      </c>
      <c r="B207" s="26">
        <v>50</v>
      </c>
      <c r="C207" s="27" t="s">
        <v>329</v>
      </c>
      <c r="D207" s="26" t="s">
        <v>91</v>
      </c>
      <c r="E207" s="28" t="s">
        <v>330</v>
      </c>
      <c r="F207" s="29" t="s">
        <v>99</v>
      </c>
      <c r="G207" s="30">
        <v>338</v>
      </c>
      <c r="H207" s="30">
        <v>0</v>
      </c>
      <c r="I207" s="30">
        <f>ROUND(G207*H207,P4)</f>
        <v>0</v>
      </c>
      <c r="J207" s="26"/>
      <c r="O207" s="31">
        <f>I207*0.21</f>
        <v>0</v>
      </c>
      <c r="P207">
        <v>3</v>
      </c>
    </row>
    <row r="208" spans="1:16" x14ac:dyDescent="0.3">
      <c r="A208" s="26" t="s">
        <v>34</v>
      </c>
      <c r="B208" s="32"/>
      <c r="C208" s="33"/>
      <c r="D208" s="33"/>
      <c r="E208" s="28" t="s">
        <v>332</v>
      </c>
      <c r="F208" s="33"/>
      <c r="G208" s="33"/>
      <c r="H208" s="33"/>
      <c r="I208" s="33"/>
      <c r="J208" s="34"/>
    </row>
    <row r="209" spans="1:16" ht="172.8" x14ac:dyDescent="0.3">
      <c r="A209" s="26" t="s">
        <v>88</v>
      </c>
      <c r="B209" s="32"/>
      <c r="C209" s="33"/>
      <c r="D209" s="33"/>
      <c r="E209" s="40" t="s">
        <v>333</v>
      </c>
      <c r="F209" s="33"/>
      <c r="G209" s="33"/>
      <c r="H209" s="33"/>
      <c r="I209" s="33"/>
      <c r="J209" s="34"/>
    </row>
    <row r="210" spans="1:16" ht="187.2" x14ac:dyDescent="0.3">
      <c r="A210" s="26" t="s">
        <v>36</v>
      </c>
      <c r="B210" s="32"/>
      <c r="C210" s="33"/>
      <c r="D210" s="33"/>
      <c r="E210" s="28" t="s">
        <v>328</v>
      </c>
      <c r="F210" s="33"/>
      <c r="G210" s="33"/>
      <c r="H210" s="33"/>
      <c r="I210" s="33"/>
      <c r="J210" s="34"/>
    </row>
    <row r="211" spans="1:16" x14ac:dyDescent="0.3">
      <c r="A211" s="26" t="s">
        <v>29</v>
      </c>
      <c r="B211" s="26">
        <v>51</v>
      </c>
      <c r="C211" s="27" t="s">
        <v>334</v>
      </c>
      <c r="D211" s="26" t="s">
        <v>85</v>
      </c>
      <c r="E211" s="28" t="s">
        <v>335</v>
      </c>
      <c r="F211" s="29" t="s">
        <v>99</v>
      </c>
      <c r="G211" s="30">
        <v>6436</v>
      </c>
      <c r="H211" s="30">
        <v>0</v>
      </c>
      <c r="I211" s="30">
        <f>ROUND(G211*H211,P4)</f>
        <v>0</v>
      </c>
      <c r="J211" s="26"/>
      <c r="O211" s="31">
        <f>I211*0.21</f>
        <v>0</v>
      </c>
      <c r="P211">
        <v>3</v>
      </c>
    </row>
    <row r="212" spans="1:16" x14ac:dyDescent="0.3">
      <c r="A212" s="26" t="s">
        <v>34</v>
      </c>
      <c r="B212" s="32"/>
      <c r="C212" s="33"/>
      <c r="D212" s="33"/>
      <c r="E212" s="38" t="s">
        <v>31</v>
      </c>
      <c r="F212" s="33"/>
      <c r="G212" s="33"/>
      <c r="H212" s="33"/>
      <c r="I212" s="33"/>
      <c r="J212" s="34"/>
    </row>
    <row r="213" spans="1:16" ht="86.4" x14ac:dyDescent="0.3">
      <c r="A213" s="26" t="s">
        <v>88</v>
      </c>
      <c r="B213" s="32"/>
      <c r="C213" s="33"/>
      <c r="D213" s="33"/>
      <c r="E213" s="40" t="s">
        <v>336</v>
      </c>
      <c r="F213" s="33"/>
      <c r="G213" s="33"/>
      <c r="H213" s="33"/>
      <c r="I213" s="33"/>
      <c r="J213" s="34"/>
    </row>
    <row r="214" spans="1:16" ht="187.2" x14ac:dyDescent="0.3">
      <c r="A214" s="26" t="s">
        <v>36</v>
      </c>
      <c r="B214" s="32"/>
      <c r="C214" s="33"/>
      <c r="D214" s="33"/>
      <c r="E214" s="28" t="s">
        <v>328</v>
      </c>
      <c r="F214" s="33"/>
      <c r="G214" s="33"/>
      <c r="H214" s="33"/>
      <c r="I214" s="33"/>
      <c r="J214" s="34"/>
    </row>
    <row r="215" spans="1:16" x14ac:dyDescent="0.3">
      <c r="A215" s="26" t="s">
        <v>29</v>
      </c>
      <c r="B215" s="26">
        <v>52</v>
      </c>
      <c r="C215" s="27" t="s">
        <v>334</v>
      </c>
      <c r="D215" s="26" t="s">
        <v>91</v>
      </c>
      <c r="E215" s="28" t="s">
        <v>335</v>
      </c>
      <c r="F215" s="29" t="s">
        <v>99</v>
      </c>
      <c r="G215" s="30">
        <v>145</v>
      </c>
      <c r="H215" s="30">
        <v>0</v>
      </c>
      <c r="I215" s="30">
        <f>ROUND(G215*H215,P4)</f>
        <v>0</v>
      </c>
      <c r="J215" s="26"/>
      <c r="O215" s="31">
        <f>I215*0.21</f>
        <v>0</v>
      </c>
      <c r="P215">
        <v>3</v>
      </c>
    </row>
    <row r="216" spans="1:16" x14ac:dyDescent="0.3">
      <c r="A216" s="26" t="s">
        <v>34</v>
      </c>
      <c r="B216" s="32"/>
      <c r="C216" s="33"/>
      <c r="D216" s="33"/>
      <c r="E216" s="28" t="s">
        <v>332</v>
      </c>
      <c r="F216" s="33"/>
      <c r="G216" s="33"/>
      <c r="H216" s="33"/>
      <c r="I216" s="33"/>
      <c r="J216" s="34"/>
    </row>
    <row r="217" spans="1:16" ht="43.2" x14ac:dyDescent="0.3">
      <c r="A217" s="26" t="s">
        <v>88</v>
      </c>
      <c r="B217" s="32"/>
      <c r="C217" s="33"/>
      <c r="D217" s="33"/>
      <c r="E217" s="40" t="s">
        <v>337</v>
      </c>
      <c r="F217" s="33"/>
      <c r="G217" s="33"/>
      <c r="H217" s="33"/>
      <c r="I217" s="33"/>
      <c r="J217" s="34"/>
    </row>
    <row r="218" spans="1:16" ht="187.2" x14ac:dyDescent="0.3">
      <c r="A218" s="26" t="s">
        <v>36</v>
      </c>
      <c r="B218" s="32"/>
      <c r="C218" s="33"/>
      <c r="D218" s="33"/>
      <c r="E218" s="28" t="s">
        <v>328</v>
      </c>
      <c r="F218" s="33"/>
      <c r="G218" s="33"/>
      <c r="H218" s="33"/>
      <c r="I218" s="33"/>
      <c r="J218" s="34"/>
    </row>
    <row r="219" spans="1:16" x14ac:dyDescent="0.3">
      <c r="A219" s="26" t="s">
        <v>29</v>
      </c>
      <c r="B219" s="26">
        <v>53</v>
      </c>
      <c r="C219" s="27" t="s">
        <v>338</v>
      </c>
      <c r="D219" s="26" t="s">
        <v>31</v>
      </c>
      <c r="E219" s="28" t="s">
        <v>339</v>
      </c>
      <c r="F219" s="29" t="s">
        <v>99</v>
      </c>
      <c r="G219" s="30">
        <v>4819</v>
      </c>
      <c r="H219" s="30">
        <v>0</v>
      </c>
      <c r="I219" s="30">
        <f>ROUND(G219*H219,P4)</f>
        <v>0</v>
      </c>
      <c r="J219" s="26"/>
      <c r="O219" s="31">
        <f>I219*0.21</f>
        <v>0</v>
      </c>
      <c r="P219">
        <v>3</v>
      </c>
    </row>
    <row r="220" spans="1:16" x14ac:dyDescent="0.3">
      <c r="A220" s="26" t="s">
        <v>34</v>
      </c>
      <c r="B220" s="32"/>
      <c r="C220" s="33"/>
      <c r="D220" s="33"/>
      <c r="E220" s="28" t="s">
        <v>340</v>
      </c>
      <c r="F220" s="33"/>
      <c r="G220" s="33"/>
      <c r="H220" s="33"/>
      <c r="I220" s="33"/>
      <c r="J220" s="34"/>
    </row>
    <row r="221" spans="1:16" ht="28.8" x14ac:dyDescent="0.3">
      <c r="A221" s="26" t="s">
        <v>88</v>
      </c>
      <c r="B221" s="32"/>
      <c r="C221" s="33"/>
      <c r="D221" s="33"/>
      <c r="E221" s="40" t="s">
        <v>341</v>
      </c>
      <c r="F221" s="33"/>
      <c r="G221" s="33"/>
      <c r="H221" s="33"/>
      <c r="I221" s="33"/>
      <c r="J221" s="34"/>
    </row>
    <row r="222" spans="1:16" ht="158.4" x14ac:dyDescent="0.3">
      <c r="A222" s="26" t="s">
        <v>36</v>
      </c>
      <c r="B222" s="32"/>
      <c r="C222" s="33"/>
      <c r="D222" s="33"/>
      <c r="E222" s="28" t="s">
        <v>342</v>
      </c>
      <c r="F222" s="33"/>
      <c r="G222" s="33"/>
      <c r="H222" s="33"/>
      <c r="I222" s="33"/>
      <c r="J222" s="34"/>
    </row>
    <row r="223" spans="1:16" x14ac:dyDescent="0.3">
      <c r="A223" s="26" t="s">
        <v>29</v>
      </c>
      <c r="B223" s="26">
        <v>54</v>
      </c>
      <c r="C223" s="27" t="s">
        <v>343</v>
      </c>
      <c r="D223" s="26" t="s">
        <v>31</v>
      </c>
      <c r="E223" s="28" t="s">
        <v>344</v>
      </c>
      <c r="F223" s="29" t="s">
        <v>99</v>
      </c>
      <c r="G223" s="30">
        <v>53.3</v>
      </c>
      <c r="H223" s="30">
        <v>0</v>
      </c>
      <c r="I223" s="30">
        <f>ROUND(G223*H223,P4)</f>
        <v>0</v>
      </c>
      <c r="J223" s="26"/>
      <c r="O223" s="31">
        <f>I223*0.21</f>
        <v>0</v>
      </c>
      <c r="P223">
        <v>3</v>
      </c>
    </row>
    <row r="224" spans="1:16" ht="28.8" x14ac:dyDescent="0.3">
      <c r="A224" s="26" t="s">
        <v>34</v>
      </c>
      <c r="B224" s="32"/>
      <c r="C224" s="33"/>
      <c r="D224" s="33"/>
      <c r="E224" s="28" t="s">
        <v>345</v>
      </c>
      <c r="F224" s="33"/>
      <c r="G224" s="33"/>
      <c r="H224" s="33"/>
      <c r="I224" s="33"/>
      <c r="J224" s="34"/>
    </row>
    <row r="225" spans="1:16" ht="144" x14ac:dyDescent="0.3">
      <c r="A225" s="26" t="s">
        <v>88</v>
      </c>
      <c r="B225" s="32"/>
      <c r="C225" s="33"/>
      <c r="D225" s="33"/>
      <c r="E225" s="40" t="s">
        <v>346</v>
      </c>
      <c r="F225" s="33"/>
      <c r="G225" s="33"/>
      <c r="H225" s="33"/>
      <c r="I225" s="33"/>
      <c r="J225" s="34"/>
    </row>
    <row r="226" spans="1:16" ht="187.2" x14ac:dyDescent="0.3">
      <c r="A226" s="26" t="s">
        <v>36</v>
      </c>
      <c r="B226" s="32"/>
      <c r="C226" s="33"/>
      <c r="D226" s="33"/>
      <c r="E226" s="28" t="s">
        <v>328</v>
      </c>
      <c r="F226" s="33"/>
      <c r="G226" s="33"/>
      <c r="H226" s="33"/>
      <c r="I226" s="33"/>
      <c r="J226" s="34"/>
    </row>
    <row r="227" spans="1:16" x14ac:dyDescent="0.3">
      <c r="A227" s="26" t="s">
        <v>29</v>
      </c>
      <c r="B227" s="26">
        <v>55</v>
      </c>
      <c r="C227" s="27" t="s">
        <v>347</v>
      </c>
      <c r="D227" s="26" t="s">
        <v>31</v>
      </c>
      <c r="E227" s="28" t="s">
        <v>348</v>
      </c>
      <c r="F227" s="29" t="s">
        <v>99</v>
      </c>
      <c r="G227" s="30">
        <v>122.8</v>
      </c>
      <c r="H227" s="30">
        <v>0</v>
      </c>
      <c r="I227" s="30">
        <f>ROUND(G227*H227,P4)</f>
        <v>0</v>
      </c>
      <c r="J227" s="26"/>
      <c r="O227" s="31">
        <f>I227*0.21</f>
        <v>0</v>
      </c>
      <c r="P227">
        <v>3</v>
      </c>
    </row>
    <row r="228" spans="1:16" x14ac:dyDescent="0.3">
      <c r="A228" s="26" t="s">
        <v>34</v>
      </c>
      <c r="B228" s="32"/>
      <c r="C228" s="33"/>
      <c r="D228" s="33"/>
      <c r="E228" s="28" t="s">
        <v>349</v>
      </c>
      <c r="F228" s="33"/>
      <c r="G228" s="33"/>
      <c r="H228" s="33"/>
      <c r="I228" s="33"/>
      <c r="J228" s="34"/>
    </row>
    <row r="229" spans="1:16" ht="86.4" x14ac:dyDescent="0.3">
      <c r="A229" s="26" t="s">
        <v>88</v>
      </c>
      <c r="B229" s="32"/>
      <c r="C229" s="33"/>
      <c r="D229" s="33"/>
      <c r="E229" s="40" t="s">
        <v>350</v>
      </c>
      <c r="F229" s="33"/>
      <c r="G229" s="33"/>
      <c r="H229" s="33"/>
      <c r="I229" s="33"/>
      <c r="J229" s="34"/>
    </row>
    <row r="230" spans="1:16" ht="187.2" x14ac:dyDescent="0.3">
      <c r="A230" s="26" t="s">
        <v>36</v>
      </c>
      <c r="B230" s="32"/>
      <c r="C230" s="33"/>
      <c r="D230" s="33"/>
      <c r="E230" s="28" t="s">
        <v>351</v>
      </c>
      <c r="F230" s="33"/>
      <c r="G230" s="33"/>
      <c r="H230" s="33"/>
      <c r="I230" s="33"/>
      <c r="J230" s="34"/>
    </row>
    <row r="231" spans="1:16" x14ac:dyDescent="0.3">
      <c r="A231" s="26" t="s">
        <v>29</v>
      </c>
      <c r="B231" s="26">
        <v>56</v>
      </c>
      <c r="C231" s="27" t="s">
        <v>352</v>
      </c>
      <c r="D231" s="26" t="s">
        <v>31</v>
      </c>
      <c r="E231" s="28" t="s">
        <v>353</v>
      </c>
      <c r="F231" s="29" t="s">
        <v>99</v>
      </c>
      <c r="G231" s="30">
        <v>79</v>
      </c>
      <c r="H231" s="30">
        <v>0</v>
      </c>
      <c r="I231" s="30">
        <f>ROUND(G231*H231,P4)</f>
        <v>0</v>
      </c>
      <c r="J231" s="26"/>
      <c r="O231" s="31">
        <f>I231*0.21</f>
        <v>0</v>
      </c>
      <c r="P231">
        <v>3</v>
      </c>
    </row>
    <row r="232" spans="1:16" x14ac:dyDescent="0.3">
      <c r="A232" s="26" t="s">
        <v>34</v>
      </c>
      <c r="B232" s="32"/>
      <c r="C232" s="33"/>
      <c r="D232" s="33"/>
      <c r="E232" s="28" t="s">
        <v>354</v>
      </c>
      <c r="F232" s="33"/>
      <c r="G232" s="33"/>
      <c r="H232" s="33"/>
      <c r="I232" s="33"/>
      <c r="J232" s="34"/>
    </row>
    <row r="233" spans="1:16" ht="28.8" x14ac:dyDescent="0.3">
      <c r="A233" s="26" t="s">
        <v>88</v>
      </c>
      <c r="B233" s="32"/>
      <c r="C233" s="33"/>
      <c r="D233" s="33"/>
      <c r="E233" s="40" t="s">
        <v>355</v>
      </c>
      <c r="F233" s="33"/>
      <c r="G233" s="33"/>
      <c r="H233" s="33"/>
      <c r="I233" s="33"/>
      <c r="J233" s="34"/>
    </row>
    <row r="234" spans="1:16" ht="216" x14ac:dyDescent="0.3">
      <c r="A234" s="26" t="s">
        <v>36</v>
      </c>
      <c r="B234" s="32"/>
      <c r="C234" s="33"/>
      <c r="D234" s="33"/>
      <c r="E234" s="28" t="s">
        <v>356</v>
      </c>
      <c r="F234" s="33"/>
      <c r="G234" s="33"/>
      <c r="H234" s="33"/>
      <c r="I234" s="33"/>
      <c r="J234" s="34"/>
    </row>
    <row r="235" spans="1:16" x14ac:dyDescent="0.3">
      <c r="A235" s="26" t="s">
        <v>29</v>
      </c>
      <c r="B235" s="26">
        <v>57</v>
      </c>
      <c r="C235" s="27" t="s">
        <v>357</v>
      </c>
      <c r="D235" s="26" t="s">
        <v>31</v>
      </c>
      <c r="E235" s="28" t="s">
        <v>358</v>
      </c>
      <c r="F235" s="29" t="s">
        <v>99</v>
      </c>
      <c r="G235" s="30">
        <v>150.30000000000001</v>
      </c>
      <c r="H235" s="30">
        <v>0</v>
      </c>
      <c r="I235" s="30">
        <f>ROUND(G235*H235,P4)</f>
        <v>0</v>
      </c>
      <c r="J235" s="26"/>
      <c r="O235" s="31">
        <f>I235*0.21</f>
        <v>0</v>
      </c>
      <c r="P235">
        <v>3</v>
      </c>
    </row>
    <row r="236" spans="1:16" x14ac:dyDescent="0.3">
      <c r="A236" s="26" t="s">
        <v>34</v>
      </c>
      <c r="B236" s="32"/>
      <c r="C236" s="33"/>
      <c r="D236" s="33"/>
      <c r="E236" s="38" t="s">
        <v>31</v>
      </c>
      <c r="F236" s="33"/>
      <c r="G236" s="33"/>
      <c r="H236" s="33"/>
      <c r="I236" s="33"/>
      <c r="J236" s="34"/>
    </row>
    <row r="237" spans="1:16" ht="28.8" x14ac:dyDescent="0.3">
      <c r="A237" s="26" t="s">
        <v>88</v>
      </c>
      <c r="B237" s="32"/>
      <c r="C237" s="33"/>
      <c r="D237" s="33"/>
      <c r="E237" s="40" t="s">
        <v>359</v>
      </c>
      <c r="F237" s="33"/>
      <c r="G237" s="33"/>
      <c r="H237" s="33"/>
      <c r="I237" s="33"/>
      <c r="J237" s="34"/>
    </row>
    <row r="238" spans="1:16" ht="216" x14ac:dyDescent="0.3">
      <c r="A238" s="26" t="s">
        <v>36</v>
      </c>
      <c r="B238" s="32"/>
      <c r="C238" s="33"/>
      <c r="D238" s="33"/>
      <c r="E238" s="28" t="s">
        <v>356</v>
      </c>
      <c r="F238" s="33"/>
      <c r="G238" s="33"/>
      <c r="H238" s="33"/>
      <c r="I238" s="33"/>
      <c r="J238" s="34"/>
    </row>
    <row r="239" spans="1:16" x14ac:dyDescent="0.3">
      <c r="A239" s="26" t="s">
        <v>29</v>
      </c>
      <c r="B239" s="26">
        <v>58</v>
      </c>
      <c r="C239" s="27" t="s">
        <v>360</v>
      </c>
      <c r="D239" s="26" t="s">
        <v>31</v>
      </c>
      <c r="E239" s="28" t="s">
        <v>361</v>
      </c>
      <c r="F239" s="29" t="s">
        <v>99</v>
      </c>
      <c r="G239" s="30">
        <v>19.5</v>
      </c>
      <c r="H239" s="30">
        <v>0</v>
      </c>
      <c r="I239" s="30">
        <f>ROUND(G239*H239,P4)</f>
        <v>0</v>
      </c>
      <c r="J239" s="26"/>
      <c r="O239" s="31">
        <f>I239*0.21</f>
        <v>0</v>
      </c>
      <c r="P239">
        <v>3</v>
      </c>
    </row>
    <row r="240" spans="1:16" x14ac:dyDescent="0.3">
      <c r="A240" s="26" t="s">
        <v>34</v>
      </c>
      <c r="B240" s="32"/>
      <c r="C240" s="33"/>
      <c r="D240" s="33"/>
      <c r="E240" s="38" t="s">
        <v>31</v>
      </c>
      <c r="F240" s="33"/>
      <c r="G240" s="33"/>
      <c r="H240" s="33"/>
      <c r="I240" s="33"/>
      <c r="J240" s="34"/>
    </row>
    <row r="241" spans="1:16" ht="43.2" x14ac:dyDescent="0.3">
      <c r="A241" s="26" t="s">
        <v>88</v>
      </c>
      <c r="B241" s="32"/>
      <c r="C241" s="33"/>
      <c r="D241" s="33"/>
      <c r="E241" s="40" t="s">
        <v>362</v>
      </c>
      <c r="F241" s="33"/>
      <c r="G241" s="33"/>
      <c r="H241" s="33"/>
      <c r="I241" s="33"/>
      <c r="J241" s="34"/>
    </row>
    <row r="242" spans="1:16" ht="216" x14ac:dyDescent="0.3">
      <c r="A242" s="26" t="s">
        <v>36</v>
      </c>
      <c r="B242" s="32"/>
      <c r="C242" s="33"/>
      <c r="D242" s="33"/>
      <c r="E242" s="28" t="s">
        <v>356</v>
      </c>
      <c r="F242" s="33"/>
      <c r="G242" s="33"/>
      <c r="H242" s="33"/>
      <c r="I242" s="33"/>
      <c r="J242" s="34"/>
    </row>
    <row r="243" spans="1:16" x14ac:dyDescent="0.3">
      <c r="A243" s="20" t="s">
        <v>26</v>
      </c>
      <c r="B243" s="21"/>
      <c r="C243" s="22" t="s">
        <v>363</v>
      </c>
      <c r="D243" s="23"/>
      <c r="E243" s="20" t="s">
        <v>364</v>
      </c>
      <c r="F243" s="23"/>
      <c r="G243" s="23"/>
      <c r="H243" s="23"/>
      <c r="I243" s="24">
        <f>SUMIFS(I244:I246,A244:A246,"P")</f>
        <v>0</v>
      </c>
      <c r="J243" s="25"/>
    </row>
    <row r="244" spans="1:16" x14ac:dyDescent="0.3">
      <c r="A244" s="26" t="s">
        <v>29</v>
      </c>
      <c r="B244" s="26">
        <v>59</v>
      </c>
      <c r="C244" s="27" t="s">
        <v>365</v>
      </c>
      <c r="D244" s="26" t="s">
        <v>31</v>
      </c>
      <c r="E244" s="28" t="s">
        <v>366</v>
      </c>
      <c r="F244" s="29" t="s">
        <v>99</v>
      </c>
      <c r="G244" s="30">
        <v>8</v>
      </c>
      <c r="H244" s="30">
        <v>0</v>
      </c>
      <c r="I244" s="30">
        <f>ROUND(G244*H244,P4)</f>
        <v>0</v>
      </c>
      <c r="J244" s="26"/>
      <c r="O244" s="31">
        <f>I244*0.21</f>
        <v>0</v>
      </c>
      <c r="P244">
        <v>3</v>
      </c>
    </row>
    <row r="245" spans="1:16" x14ac:dyDescent="0.3">
      <c r="A245" s="26" t="s">
        <v>34</v>
      </c>
      <c r="B245" s="32"/>
      <c r="C245" s="33"/>
      <c r="D245" s="33"/>
      <c r="E245" s="38" t="s">
        <v>31</v>
      </c>
      <c r="F245" s="33"/>
      <c r="G245" s="33"/>
      <c r="H245" s="33"/>
      <c r="I245" s="33"/>
      <c r="J245" s="34"/>
    </row>
    <row r="246" spans="1:16" ht="115.2" x14ac:dyDescent="0.3">
      <c r="A246" s="26" t="s">
        <v>36</v>
      </c>
      <c r="B246" s="32"/>
      <c r="C246" s="33"/>
      <c r="D246" s="33"/>
      <c r="E246" s="28" t="s">
        <v>367</v>
      </c>
      <c r="F246" s="33"/>
      <c r="G246" s="33"/>
      <c r="H246" s="33"/>
      <c r="I246" s="33"/>
      <c r="J246" s="34"/>
    </row>
    <row r="247" spans="1:16" x14ac:dyDescent="0.3">
      <c r="A247" s="20" t="s">
        <v>26</v>
      </c>
      <c r="B247" s="21"/>
      <c r="C247" s="22" t="s">
        <v>368</v>
      </c>
      <c r="D247" s="23"/>
      <c r="E247" s="20" t="s">
        <v>369</v>
      </c>
      <c r="F247" s="23"/>
      <c r="G247" s="23"/>
      <c r="H247" s="23"/>
      <c r="I247" s="24">
        <f>SUMIFS(I248:I253,A248:A253,"P")</f>
        <v>0</v>
      </c>
      <c r="J247" s="25"/>
    </row>
    <row r="248" spans="1:16" x14ac:dyDescent="0.3">
      <c r="A248" s="26" t="s">
        <v>29</v>
      </c>
      <c r="B248" s="26">
        <v>60</v>
      </c>
      <c r="C248" s="27" t="s">
        <v>370</v>
      </c>
      <c r="D248" s="26" t="s">
        <v>31</v>
      </c>
      <c r="E248" s="28" t="s">
        <v>371</v>
      </c>
      <c r="F248" s="29" t="s">
        <v>99</v>
      </c>
      <c r="G248" s="30">
        <v>8</v>
      </c>
      <c r="H248" s="30">
        <v>0</v>
      </c>
      <c r="I248" s="30">
        <f>ROUND(G248*H248,P4)</f>
        <v>0</v>
      </c>
      <c r="J248" s="26"/>
      <c r="O248" s="31">
        <f>I248*0.21</f>
        <v>0</v>
      </c>
      <c r="P248">
        <v>3</v>
      </c>
    </row>
    <row r="249" spans="1:16" x14ac:dyDescent="0.3">
      <c r="A249" s="26" t="s">
        <v>34</v>
      </c>
      <c r="B249" s="32"/>
      <c r="C249" s="33"/>
      <c r="D249" s="33"/>
      <c r="E249" s="28" t="s">
        <v>372</v>
      </c>
      <c r="F249" s="33"/>
      <c r="G249" s="33"/>
      <c r="H249" s="33"/>
      <c r="I249" s="33"/>
      <c r="J249" s="34"/>
    </row>
    <row r="250" spans="1:16" ht="115.2" x14ac:dyDescent="0.3">
      <c r="A250" s="26" t="s">
        <v>36</v>
      </c>
      <c r="B250" s="32"/>
      <c r="C250" s="33"/>
      <c r="D250" s="33"/>
      <c r="E250" s="28" t="s">
        <v>373</v>
      </c>
      <c r="F250" s="33"/>
      <c r="G250" s="33"/>
      <c r="H250" s="33"/>
      <c r="I250" s="33"/>
      <c r="J250" s="34"/>
    </row>
    <row r="251" spans="1:16" x14ac:dyDescent="0.3">
      <c r="A251" s="26" t="s">
        <v>29</v>
      </c>
      <c r="B251" s="26">
        <v>61</v>
      </c>
      <c r="C251" s="27" t="s">
        <v>374</v>
      </c>
      <c r="D251" s="26" t="s">
        <v>31</v>
      </c>
      <c r="E251" s="28" t="s">
        <v>375</v>
      </c>
      <c r="F251" s="29" t="s">
        <v>99</v>
      </c>
      <c r="G251" s="30">
        <v>8</v>
      </c>
      <c r="H251" s="30">
        <v>0</v>
      </c>
      <c r="I251" s="30">
        <f>ROUND(G251*H251,P4)</f>
        <v>0</v>
      </c>
      <c r="J251" s="26"/>
      <c r="O251" s="31">
        <f>I251*0.21</f>
        <v>0</v>
      </c>
      <c r="P251">
        <v>3</v>
      </c>
    </row>
    <row r="252" spans="1:16" x14ac:dyDescent="0.3">
      <c r="A252" s="26" t="s">
        <v>34</v>
      </c>
      <c r="B252" s="32"/>
      <c r="C252" s="33"/>
      <c r="D252" s="33"/>
      <c r="E252" s="28" t="s">
        <v>376</v>
      </c>
      <c r="F252" s="33"/>
      <c r="G252" s="33"/>
      <c r="H252" s="33"/>
      <c r="I252" s="33"/>
      <c r="J252" s="34"/>
    </row>
    <row r="253" spans="1:16" ht="115.2" x14ac:dyDescent="0.3">
      <c r="A253" s="26" t="s">
        <v>36</v>
      </c>
      <c r="B253" s="32"/>
      <c r="C253" s="33"/>
      <c r="D253" s="33"/>
      <c r="E253" s="28" t="s">
        <v>373</v>
      </c>
      <c r="F253" s="33"/>
      <c r="G253" s="33"/>
      <c r="H253" s="33"/>
      <c r="I253" s="33"/>
      <c r="J253" s="34"/>
    </row>
    <row r="254" spans="1:16" x14ac:dyDescent="0.3">
      <c r="A254" s="20" t="s">
        <v>26</v>
      </c>
      <c r="B254" s="21"/>
      <c r="C254" s="22" t="s">
        <v>377</v>
      </c>
      <c r="D254" s="23"/>
      <c r="E254" s="20" t="s">
        <v>378</v>
      </c>
      <c r="F254" s="23"/>
      <c r="G254" s="23"/>
      <c r="H254" s="23"/>
      <c r="I254" s="24">
        <f>SUMIFS(I255:I283,A255:A283,"P")</f>
        <v>0</v>
      </c>
      <c r="J254" s="25"/>
    </row>
    <row r="255" spans="1:16" x14ac:dyDescent="0.3">
      <c r="A255" s="26" t="s">
        <v>29</v>
      </c>
      <c r="B255" s="26">
        <v>62</v>
      </c>
      <c r="C255" s="27" t="s">
        <v>379</v>
      </c>
      <c r="D255" s="26" t="s">
        <v>31</v>
      </c>
      <c r="E255" s="28" t="s">
        <v>380</v>
      </c>
      <c r="F255" s="29" t="s">
        <v>144</v>
      </c>
      <c r="G255" s="30">
        <v>124.5</v>
      </c>
      <c r="H255" s="30">
        <v>0</v>
      </c>
      <c r="I255" s="30">
        <f>ROUND(G255*H255,P4)</f>
        <v>0</v>
      </c>
      <c r="J255" s="26"/>
      <c r="O255" s="31">
        <f>I255*0.21</f>
        <v>0</v>
      </c>
      <c r="P255">
        <v>3</v>
      </c>
    </row>
    <row r="256" spans="1:16" x14ac:dyDescent="0.3">
      <c r="A256" s="26" t="s">
        <v>34</v>
      </c>
      <c r="B256" s="32"/>
      <c r="C256" s="33"/>
      <c r="D256" s="33"/>
      <c r="E256" s="28" t="s">
        <v>381</v>
      </c>
      <c r="F256" s="33"/>
      <c r="G256" s="33"/>
      <c r="H256" s="33"/>
      <c r="I256" s="33"/>
      <c r="J256" s="34"/>
    </row>
    <row r="257" spans="1:16" ht="43.2" x14ac:dyDescent="0.3">
      <c r="A257" s="26" t="s">
        <v>88</v>
      </c>
      <c r="B257" s="32"/>
      <c r="C257" s="33"/>
      <c r="D257" s="33"/>
      <c r="E257" s="40" t="s">
        <v>382</v>
      </c>
      <c r="F257" s="33"/>
      <c r="G257" s="33"/>
      <c r="H257" s="33"/>
      <c r="I257" s="33"/>
      <c r="J257" s="34"/>
    </row>
    <row r="258" spans="1:16" ht="302.39999999999998" x14ac:dyDescent="0.3">
      <c r="A258" s="26" t="s">
        <v>36</v>
      </c>
      <c r="B258" s="32"/>
      <c r="C258" s="33"/>
      <c r="D258" s="33"/>
      <c r="E258" s="28" t="s">
        <v>383</v>
      </c>
      <c r="F258" s="33"/>
      <c r="G258" s="33"/>
      <c r="H258" s="33"/>
      <c r="I258" s="33"/>
      <c r="J258" s="34"/>
    </row>
    <row r="259" spans="1:16" x14ac:dyDescent="0.3">
      <c r="A259" s="26" t="s">
        <v>29</v>
      </c>
      <c r="B259" s="26">
        <v>63</v>
      </c>
      <c r="C259" s="27" t="s">
        <v>384</v>
      </c>
      <c r="D259" s="26" t="s">
        <v>31</v>
      </c>
      <c r="E259" s="28" t="s">
        <v>385</v>
      </c>
      <c r="F259" s="29" t="s">
        <v>386</v>
      </c>
      <c r="G259" s="30">
        <v>19</v>
      </c>
      <c r="H259" s="30">
        <v>0</v>
      </c>
      <c r="I259" s="30">
        <f>ROUND(G259*H259,P4)</f>
        <v>0</v>
      </c>
      <c r="J259" s="26"/>
      <c r="O259" s="31">
        <f>I259*0.21</f>
        <v>0</v>
      </c>
      <c r="P259">
        <v>3</v>
      </c>
    </row>
    <row r="260" spans="1:16" x14ac:dyDescent="0.3">
      <c r="A260" s="26" t="s">
        <v>34</v>
      </c>
      <c r="B260" s="32"/>
      <c r="C260" s="33"/>
      <c r="D260" s="33"/>
      <c r="E260" s="28" t="s">
        <v>387</v>
      </c>
      <c r="F260" s="33"/>
      <c r="G260" s="33"/>
      <c r="H260" s="33"/>
      <c r="I260" s="33"/>
      <c r="J260" s="34"/>
    </row>
    <row r="261" spans="1:16" x14ac:dyDescent="0.3">
      <c r="A261" s="26" t="s">
        <v>88</v>
      </c>
      <c r="B261" s="32"/>
      <c r="C261" s="33"/>
      <c r="D261" s="33"/>
      <c r="E261" s="40" t="s">
        <v>388</v>
      </c>
      <c r="F261" s="33"/>
      <c r="G261" s="33"/>
      <c r="H261" s="33"/>
      <c r="I261" s="33"/>
      <c r="J261" s="34"/>
    </row>
    <row r="262" spans="1:16" ht="86.4" x14ac:dyDescent="0.3">
      <c r="A262" s="26" t="s">
        <v>36</v>
      </c>
      <c r="B262" s="32"/>
      <c r="C262" s="33"/>
      <c r="D262" s="33"/>
      <c r="E262" s="28" t="s">
        <v>389</v>
      </c>
      <c r="F262" s="33"/>
      <c r="G262" s="33"/>
      <c r="H262" s="33"/>
      <c r="I262" s="33"/>
      <c r="J262" s="34"/>
    </row>
    <row r="263" spans="1:16" x14ac:dyDescent="0.3">
      <c r="A263" s="26" t="s">
        <v>29</v>
      </c>
      <c r="B263" s="26">
        <v>64</v>
      </c>
      <c r="C263" s="27" t="s">
        <v>390</v>
      </c>
      <c r="D263" s="26" t="s">
        <v>54</v>
      </c>
      <c r="E263" s="28" t="s">
        <v>391</v>
      </c>
      <c r="F263" s="29" t="s">
        <v>386</v>
      </c>
      <c r="G263" s="30">
        <v>3</v>
      </c>
      <c r="H263" s="30">
        <v>0</v>
      </c>
      <c r="I263" s="30">
        <f>ROUND(G263*H263,P4)</f>
        <v>0</v>
      </c>
      <c r="J263" s="26"/>
      <c r="O263" s="31">
        <f>I263*0.21</f>
        <v>0</v>
      </c>
      <c r="P263">
        <v>3</v>
      </c>
    </row>
    <row r="264" spans="1:16" ht="28.8" x14ac:dyDescent="0.3">
      <c r="A264" s="26" t="s">
        <v>34</v>
      </c>
      <c r="B264" s="32"/>
      <c r="C264" s="33"/>
      <c r="D264" s="33"/>
      <c r="E264" s="28" t="s">
        <v>392</v>
      </c>
      <c r="F264" s="33"/>
      <c r="G264" s="33"/>
      <c r="H264" s="33"/>
      <c r="I264" s="33"/>
      <c r="J264" s="34"/>
    </row>
    <row r="265" spans="1:16" x14ac:dyDescent="0.3">
      <c r="A265" s="26" t="s">
        <v>88</v>
      </c>
      <c r="B265" s="32"/>
      <c r="C265" s="33"/>
      <c r="D265" s="33"/>
      <c r="E265" s="40" t="s">
        <v>393</v>
      </c>
      <c r="F265" s="33"/>
      <c r="G265" s="33"/>
      <c r="H265" s="33"/>
      <c r="I265" s="33"/>
      <c r="J265" s="34"/>
    </row>
    <row r="266" spans="1:16" x14ac:dyDescent="0.3">
      <c r="A266" s="26" t="s">
        <v>36</v>
      </c>
      <c r="B266" s="32"/>
      <c r="C266" s="33"/>
      <c r="D266" s="33"/>
      <c r="E266" s="28" t="s">
        <v>394</v>
      </c>
      <c r="F266" s="33"/>
      <c r="G266" s="33"/>
      <c r="H266" s="33"/>
      <c r="I266" s="33"/>
      <c r="J266" s="34"/>
    </row>
    <row r="267" spans="1:16" x14ac:dyDescent="0.3">
      <c r="A267" s="26" t="s">
        <v>29</v>
      </c>
      <c r="B267" s="26">
        <v>65</v>
      </c>
      <c r="C267" s="27" t="s">
        <v>395</v>
      </c>
      <c r="D267" s="26" t="s">
        <v>31</v>
      </c>
      <c r="E267" s="28" t="s">
        <v>396</v>
      </c>
      <c r="F267" s="29" t="s">
        <v>386</v>
      </c>
      <c r="G267" s="30">
        <v>29</v>
      </c>
      <c r="H267" s="30">
        <v>0</v>
      </c>
      <c r="I267" s="30">
        <f>ROUND(G267*H267,P4)</f>
        <v>0</v>
      </c>
      <c r="J267" s="26"/>
      <c r="O267" s="31">
        <f>I267*0.21</f>
        <v>0</v>
      </c>
      <c r="P267">
        <v>3</v>
      </c>
    </row>
    <row r="268" spans="1:16" x14ac:dyDescent="0.3">
      <c r="A268" s="26" t="s">
        <v>34</v>
      </c>
      <c r="B268" s="32"/>
      <c r="C268" s="33"/>
      <c r="D268" s="33"/>
      <c r="E268" s="28" t="s">
        <v>397</v>
      </c>
      <c r="F268" s="33"/>
      <c r="G268" s="33"/>
      <c r="H268" s="33"/>
      <c r="I268" s="33"/>
      <c r="J268" s="34"/>
    </row>
    <row r="269" spans="1:16" ht="28.8" x14ac:dyDescent="0.3">
      <c r="A269" s="26" t="s">
        <v>88</v>
      </c>
      <c r="B269" s="32"/>
      <c r="C269" s="33"/>
      <c r="D269" s="33"/>
      <c r="E269" s="40" t="s">
        <v>398</v>
      </c>
      <c r="F269" s="33"/>
      <c r="G269" s="33"/>
      <c r="H269" s="33"/>
      <c r="I269" s="33"/>
      <c r="J269" s="34"/>
    </row>
    <row r="270" spans="1:16" ht="43.2" x14ac:dyDescent="0.3">
      <c r="A270" s="26" t="s">
        <v>36</v>
      </c>
      <c r="B270" s="32"/>
      <c r="C270" s="33"/>
      <c r="D270" s="33"/>
      <c r="E270" s="28" t="s">
        <v>399</v>
      </c>
      <c r="F270" s="33"/>
      <c r="G270" s="33"/>
      <c r="H270" s="33"/>
      <c r="I270" s="33"/>
      <c r="J270" s="34"/>
    </row>
    <row r="271" spans="1:16" x14ac:dyDescent="0.3">
      <c r="A271" s="26" t="s">
        <v>29</v>
      </c>
      <c r="B271" s="26">
        <v>66</v>
      </c>
      <c r="C271" s="27" t="s">
        <v>400</v>
      </c>
      <c r="D271" s="26" t="s">
        <v>31</v>
      </c>
      <c r="E271" s="28" t="s">
        <v>401</v>
      </c>
      <c r="F271" s="29" t="s">
        <v>386</v>
      </c>
      <c r="G271" s="30">
        <v>2</v>
      </c>
      <c r="H271" s="30">
        <v>0</v>
      </c>
      <c r="I271" s="30">
        <f>ROUND(G271*H271,P4)</f>
        <v>0</v>
      </c>
      <c r="J271" s="26"/>
      <c r="O271" s="31">
        <f>I271*0.21</f>
        <v>0</v>
      </c>
      <c r="P271">
        <v>3</v>
      </c>
    </row>
    <row r="272" spans="1:16" x14ac:dyDescent="0.3">
      <c r="A272" s="26" t="s">
        <v>34</v>
      </c>
      <c r="B272" s="32"/>
      <c r="C272" s="33"/>
      <c r="D272" s="33"/>
      <c r="E272" s="28" t="s">
        <v>402</v>
      </c>
      <c r="F272" s="33"/>
      <c r="G272" s="33"/>
      <c r="H272" s="33"/>
      <c r="I272" s="33"/>
      <c r="J272" s="34"/>
    </row>
    <row r="273" spans="1:16" ht="43.2" x14ac:dyDescent="0.3">
      <c r="A273" s="26" t="s">
        <v>36</v>
      </c>
      <c r="B273" s="32"/>
      <c r="C273" s="33"/>
      <c r="D273" s="33"/>
      <c r="E273" s="28" t="s">
        <v>399</v>
      </c>
      <c r="F273" s="33"/>
      <c r="G273" s="33"/>
      <c r="H273" s="33"/>
      <c r="I273" s="33"/>
      <c r="J273" s="34"/>
    </row>
    <row r="274" spans="1:16" x14ac:dyDescent="0.3">
      <c r="A274" s="26" t="s">
        <v>29</v>
      </c>
      <c r="B274" s="26">
        <v>67</v>
      </c>
      <c r="C274" s="27" t="s">
        <v>403</v>
      </c>
      <c r="D274" s="26" t="s">
        <v>31</v>
      </c>
      <c r="E274" s="28" t="s">
        <v>404</v>
      </c>
      <c r="F274" s="29" t="s">
        <v>386</v>
      </c>
      <c r="G274" s="30">
        <v>30</v>
      </c>
      <c r="H274" s="30">
        <v>0</v>
      </c>
      <c r="I274" s="30">
        <f>ROUND(G274*H274,P4)</f>
        <v>0</v>
      </c>
      <c r="J274" s="26"/>
      <c r="O274" s="31">
        <f>I274*0.21</f>
        <v>0</v>
      </c>
      <c r="P274">
        <v>3</v>
      </c>
    </row>
    <row r="275" spans="1:16" x14ac:dyDescent="0.3">
      <c r="A275" s="26" t="s">
        <v>34</v>
      </c>
      <c r="B275" s="32"/>
      <c r="C275" s="33"/>
      <c r="D275" s="33"/>
      <c r="E275" s="28" t="s">
        <v>405</v>
      </c>
      <c r="F275" s="33"/>
      <c r="G275" s="33"/>
      <c r="H275" s="33"/>
      <c r="I275" s="33"/>
      <c r="J275" s="34"/>
    </row>
    <row r="276" spans="1:16" ht="72" x14ac:dyDescent="0.3">
      <c r="A276" s="26" t="s">
        <v>36</v>
      </c>
      <c r="B276" s="32"/>
      <c r="C276" s="33"/>
      <c r="D276" s="33"/>
      <c r="E276" s="28" t="s">
        <v>406</v>
      </c>
      <c r="F276" s="33"/>
      <c r="G276" s="33"/>
      <c r="H276" s="33"/>
      <c r="I276" s="33"/>
      <c r="J276" s="34"/>
    </row>
    <row r="277" spans="1:16" x14ac:dyDescent="0.3">
      <c r="A277" s="26" t="s">
        <v>29</v>
      </c>
      <c r="B277" s="26">
        <v>68</v>
      </c>
      <c r="C277" s="27" t="s">
        <v>407</v>
      </c>
      <c r="D277" s="26" t="s">
        <v>31</v>
      </c>
      <c r="E277" s="28" t="s">
        <v>408</v>
      </c>
      <c r="F277" s="29" t="s">
        <v>386</v>
      </c>
      <c r="G277" s="30">
        <v>12</v>
      </c>
      <c r="H277" s="30">
        <v>0</v>
      </c>
      <c r="I277" s="30">
        <f>ROUND(G277*H277,P4)</f>
        <v>0</v>
      </c>
      <c r="J277" s="26"/>
      <c r="O277" s="31">
        <f>I277*0.21</f>
        <v>0</v>
      </c>
      <c r="P277">
        <v>3</v>
      </c>
    </row>
    <row r="278" spans="1:16" x14ac:dyDescent="0.3">
      <c r="A278" s="26" t="s">
        <v>34</v>
      </c>
      <c r="B278" s="32"/>
      <c r="C278" s="33"/>
      <c r="D278" s="33"/>
      <c r="E278" s="28" t="s">
        <v>409</v>
      </c>
      <c r="F278" s="33"/>
      <c r="G278" s="33"/>
      <c r="H278" s="33"/>
      <c r="I278" s="33"/>
      <c r="J278" s="34"/>
    </row>
    <row r="279" spans="1:16" ht="100.8" x14ac:dyDescent="0.3">
      <c r="A279" s="26" t="s">
        <v>36</v>
      </c>
      <c r="B279" s="32"/>
      <c r="C279" s="33"/>
      <c r="D279" s="33"/>
      <c r="E279" s="28" t="s">
        <v>410</v>
      </c>
      <c r="F279" s="33"/>
      <c r="G279" s="33"/>
      <c r="H279" s="33"/>
      <c r="I279" s="33"/>
      <c r="J279" s="34"/>
    </row>
    <row r="280" spans="1:16" x14ac:dyDescent="0.3">
      <c r="A280" s="26" t="s">
        <v>29</v>
      </c>
      <c r="B280" s="26">
        <v>69</v>
      </c>
      <c r="C280" s="27" t="s">
        <v>411</v>
      </c>
      <c r="D280" s="26" t="s">
        <v>31</v>
      </c>
      <c r="E280" s="28" t="s">
        <v>412</v>
      </c>
      <c r="F280" s="29" t="s">
        <v>105</v>
      </c>
      <c r="G280" s="30">
        <v>1.6</v>
      </c>
      <c r="H280" s="30">
        <v>0</v>
      </c>
      <c r="I280" s="30">
        <f>ROUND(G280*H280,P4)</f>
        <v>0</v>
      </c>
      <c r="J280" s="26"/>
      <c r="O280" s="31">
        <f>I280*0.21</f>
        <v>0</v>
      </c>
      <c r="P280">
        <v>3</v>
      </c>
    </row>
    <row r="281" spans="1:16" x14ac:dyDescent="0.3">
      <c r="A281" s="26" t="s">
        <v>34</v>
      </c>
      <c r="B281" s="32"/>
      <c r="C281" s="33"/>
      <c r="D281" s="33"/>
      <c r="E281" s="28" t="s">
        <v>413</v>
      </c>
      <c r="F281" s="33"/>
      <c r="G281" s="33"/>
      <c r="H281" s="33"/>
      <c r="I281" s="33"/>
      <c r="J281" s="34"/>
    </row>
    <row r="282" spans="1:16" ht="43.2" x14ac:dyDescent="0.3">
      <c r="A282" s="26" t="s">
        <v>88</v>
      </c>
      <c r="B282" s="32"/>
      <c r="C282" s="33"/>
      <c r="D282" s="33"/>
      <c r="E282" s="40" t="s">
        <v>414</v>
      </c>
      <c r="F282" s="33"/>
      <c r="G282" s="33"/>
      <c r="H282" s="33"/>
      <c r="I282" s="33"/>
      <c r="J282" s="34"/>
    </row>
    <row r="283" spans="1:16" ht="409.6" x14ac:dyDescent="0.3">
      <c r="A283" s="26" t="s">
        <v>36</v>
      </c>
      <c r="B283" s="32"/>
      <c r="C283" s="33"/>
      <c r="D283" s="33"/>
      <c r="E283" s="28" t="s">
        <v>415</v>
      </c>
      <c r="F283" s="33"/>
      <c r="G283" s="33"/>
      <c r="H283" s="33"/>
      <c r="I283" s="33"/>
      <c r="J283" s="34"/>
    </row>
    <row r="284" spans="1:16" x14ac:dyDescent="0.3">
      <c r="A284" s="20" t="s">
        <v>26</v>
      </c>
      <c r="B284" s="21"/>
      <c r="C284" s="22" t="s">
        <v>140</v>
      </c>
      <c r="D284" s="23"/>
      <c r="E284" s="20" t="s">
        <v>141</v>
      </c>
      <c r="F284" s="23"/>
      <c r="G284" s="23"/>
      <c r="H284" s="23"/>
      <c r="I284" s="24">
        <f>SUMIFS(I285:I361,A285:A361,"P")</f>
        <v>0</v>
      </c>
      <c r="J284" s="25"/>
    </row>
    <row r="285" spans="1:16" x14ac:dyDescent="0.3">
      <c r="A285" s="26" t="s">
        <v>29</v>
      </c>
      <c r="B285" s="26">
        <v>70</v>
      </c>
      <c r="C285" s="27" t="s">
        <v>416</v>
      </c>
      <c r="D285" s="26" t="s">
        <v>31</v>
      </c>
      <c r="E285" s="28" t="s">
        <v>417</v>
      </c>
      <c r="F285" s="29" t="s">
        <v>386</v>
      </c>
      <c r="G285" s="30">
        <v>19</v>
      </c>
      <c r="H285" s="30">
        <v>0</v>
      </c>
      <c r="I285" s="30">
        <f>ROUND(G285*H285,P4)</f>
        <v>0</v>
      </c>
      <c r="J285" s="26"/>
      <c r="O285" s="31">
        <f>I285*0.21</f>
        <v>0</v>
      </c>
      <c r="P285">
        <v>3</v>
      </c>
    </row>
    <row r="286" spans="1:16" x14ac:dyDescent="0.3">
      <c r="A286" s="26" t="s">
        <v>34</v>
      </c>
      <c r="B286" s="32"/>
      <c r="C286" s="33"/>
      <c r="D286" s="33"/>
      <c r="E286" s="38" t="s">
        <v>31</v>
      </c>
      <c r="F286" s="33"/>
      <c r="G286" s="33"/>
      <c r="H286" s="33"/>
      <c r="I286" s="33"/>
      <c r="J286" s="34"/>
    </row>
    <row r="287" spans="1:16" ht="28.8" x14ac:dyDescent="0.3">
      <c r="A287" s="26" t="s">
        <v>88</v>
      </c>
      <c r="B287" s="32"/>
      <c r="C287" s="33"/>
      <c r="D287" s="33"/>
      <c r="E287" s="40" t="s">
        <v>418</v>
      </c>
      <c r="F287" s="33"/>
      <c r="G287" s="33"/>
      <c r="H287" s="33"/>
      <c r="I287" s="33"/>
      <c r="J287" s="34"/>
    </row>
    <row r="288" spans="1:16" ht="57.6" x14ac:dyDescent="0.3">
      <c r="A288" s="26" t="s">
        <v>36</v>
      </c>
      <c r="B288" s="32"/>
      <c r="C288" s="33"/>
      <c r="D288" s="33"/>
      <c r="E288" s="28" t="s">
        <v>419</v>
      </c>
      <c r="F288" s="33"/>
      <c r="G288" s="33"/>
      <c r="H288" s="33"/>
      <c r="I288" s="33"/>
      <c r="J288" s="34"/>
    </row>
    <row r="289" spans="1:16" ht="28.8" x14ac:dyDescent="0.3">
      <c r="A289" s="26" t="s">
        <v>29</v>
      </c>
      <c r="B289" s="26">
        <v>71</v>
      </c>
      <c r="C289" s="27" t="s">
        <v>420</v>
      </c>
      <c r="D289" s="26" t="s">
        <v>31</v>
      </c>
      <c r="E289" s="28" t="s">
        <v>421</v>
      </c>
      <c r="F289" s="29" t="s">
        <v>386</v>
      </c>
      <c r="G289" s="30">
        <v>2</v>
      </c>
      <c r="H289" s="30">
        <v>0</v>
      </c>
      <c r="I289" s="30">
        <f>ROUND(G289*H289,P4)</f>
        <v>0</v>
      </c>
      <c r="J289" s="26"/>
      <c r="O289" s="31">
        <f>I289*0.21</f>
        <v>0</v>
      </c>
      <c r="P289">
        <v>3</v>
      </c>
    </row>
    <row r="290" spans="1:16" x14ac:dyDescent="0.3">
      <c r="A290" s="26" t="s">
        <v>34</v>
      </c>
      <c r="B290" s="32"/>
      <c r="C290" s="33"/>
      <c r="D290" s="33"/>
      <c r="E290" s="38" t="s">
        <v>31</v>
      </c>
      <c r="F290" s="33"/>
      <c r="G290" s="33"/>
      <c r="H290" s="33"/>
      <c r="I290" s="33"/>
      <c r="J290" s="34"/>
    </row>
    <row r="291" spans="1:16" ht="28.8" x14ac:dyDescent="0.3">
      <c r="A291" s="26" t="s">
        <v>88</v>
      </c>
      <c r="B291" s="32"/>
      <c r="C291" s="33"/>
      <c r="D291" s="33"/>
      <c r="E291" s="40" t="s">
        <v>422</v>
      </c>
      <c r="F291" s="33"/>
      <c r="G291" s="33"/>
      <c r="H291" s="33"/>
      <c r="I291" s="33"/>
      <c r="J291" s="34"/>
    </row>
    <row r="292" spans="1:16" ht="86.4" x14ac:dyDescent="0.3">
      <c r="A292" s="26" t="s">
        <v>36</v>
      </c>
      <c r="B292" s="32"/>
      <c r="C292" s="33"/>
      <c r="D292" s="33"/>
      <c r="E292" s="28" t="s">
        <v>423</v>
      </c>
      <c r="F292" s="33"/>
      <c r="G292" s="33"/>
      <c r="H292" s="33"/>
      <c r="I292" s="33"/>
      <c r="J292" s="34"/>
    </row>
    <row r="293" spans="1:16" ht="28.8" x14ac:dyDescent="0.3">
      <c r="A293" s="26" t="s">
        <v>29</v>
      </c>
      <c r="B293" s="26">
        <v>72</v>
      </c>
      <c r="C293" s="27" t="s">
        <v>424</v>
      </c>
      <c r="D293" s="26" t="s">
        <v>31</v>
      </c>
      <c r="E293" s="28" t="s">
        <v>425</v>
      </c>
      <c r="F293" s="29" t="s">
        <v>386</v>
      </c>
      <c r="G293" s="30">
        <v>5</v>
      </c>
      <c r="H293" s="30">
        <v>0</v>
      </c>
      <c r="I293" s="30">
        <f>ROUND(G293*H293,P4)</f>
        <v>0</v>
      </c>
      <c r="J293" s="26"/>
      <c r="O293" s="31">
        <f>I293*0.21</f>
        <v>0</v>
      </c>
      <c r="P293">
        <v>3</v>
      </c>
    </row>
    <row r="294" spans="1:16" ht="28.8" x14ac:dyDescent="0.3">
      <c r="A294" s="26" t="s">
        <v>34</v>
      </c>
      <c r="B294" s="32"/>
      <c r="C294" s="33"/>
      <c r="D294" s="33"/>
      <c r="E294" s="28" t="s">
        <v>426</v>
      </c>
      <c r="F294" s="33"/>
      <c r="G294" s="33"/>
      <c r="H294" s="33"/>
      <c r="I294" s="33"/>
      <c r="J294" s="34"/>
    </row>
    <row r="295" spans="1:16" ht="57.6" x14ac:dyDescent="0.3">
      <c r="A295" s="26" t="s">
        <v>36</v>
      </c>
      <c r="B295" s="32"/>
      <c r="C295" s="33"/>
      <c r="D295" s="33"/>
      <c r="E295" s="28" t="s">
        <v>427</v>
      </c>
      <c r="F295" s="33"/>
      <c r="G295" s="33"/>
      <c r="H295" s="33"/>
      <c r="I295" s="33"/>
      <c r="J295" s="34"/>
    </row>
    <row r="296" spans="1:16" ht="28.8" x14ac:dyDescent="0.3">
      <c r="A296" s="26" t="s">
        <v>29</v>
      </c>
      <c r="B296" s="26">
        <v>73</v>
      </c>
      <c r="C296" s="27" t="s">
        <v>428</v>
      </c>
      <c r="D296" s="26" t="s">
        <v>31</v>
      </c>
      <c r="E296" s="28" t="s">
        <v>429</v>
      </c>
      <c r="F296" s="29" t="s">
        <v>386</v>
      </c>
      <c r="G296" s="30">
        <v>9</v>
      </c>
      <c r="H296" s="30">
        <v>0</v>
      </c>
      <c r="I296" s="30">
        <f>ROUND(G296*H296,P4)</f>
        <v>0</v>
      </c>
      <c r="J296" s="26"/>
      <c r="O296" s="31">
        <f>I296*0.21</f>
        <v>0</v>
      </c>
      <c r="P296">
        <v>3</v>
      </c>
    </row>
    <row r="297" spans="1:16" x14ac:dyDescent="0.3">
      <c r="A297" s="26" t="s">
        <v>34</v>
      </c>
      <c r="B297" s="32"/>
      <c r="C297" s="33"/>
      <c r="D297" s="33"/>
      <c r="E297" s="38" t="s">
        <v>31</v>
      </c>
      <c r="F297" s="33"/>
      <c r="G297" s="33"/>
      <c r="H297" s="33"/>
      <c r="I297" s="33"/>
      <c r="J297" s="34"/>
    </row>
    <row r="298" spans="1:16" ht="72" x14ac:dyDescent="0.3">
      <c r="A298" s="26" t="s">
        <v>88</v>
      </c>
      <c r="B298" s="32"/>
      <c r="C298" s="33"/>
      <c r="D298" s="33"/>
      <c r="E298" s="40" t="s">
        <v>430</v>
      </c>
      <c r="F298" s="33"/>
      <c r="G298" s="33"/>
      <c r="H298" s="33"/>
      <c r="I298" s="33"/>
      <c r="J298" s="34"/>
    </row>
    <row r="299" spans="1:16" ht="57.6" x14ac:dyDescent="0.3">
      <c r="A299" s="26" t="s">
        <v>36</v>
      </c>
      <c r="B299" s="32"/>
      <c r="C299" s="33"/>
      <c r="D299" s="33"/>
      <c r="E299" s="28" t="s">
        <v>431</v>
      </c>
      <c r="F299" s="33"/>
      <c r="G299" s="33"/>
      <c r="H299" s="33"/>
      <c r="I299" s="33"/>
      <c r="J299" s="34"/>
    </row>
    <row r="300" spans="1:16" ht="28.8" x14ac:dyDescent="0.3">
      <c r="A300" s="26" t="s">
        <v>29</v>
      </c>
      <c r="B300" s="26">
        <v>74</v>
      </c>
      <c r="C300" s="27" t="s">
        <v>432</v>
      </c>
      <c r="D300" s="26" t="s">
        <v>31</v>
      </c>
      <c r="E300" s="28" t="s">
        <v>433</v>
      </c>
      <c r="F300" s="29" t="s">
        <v>386</v>
      </c>
      <c r="G300" s="30">
        <v>10</v>
      </c>
      <c r="H300" s="30">
        <v>0</v>
      </c>
      <c r="I300" s="30">
        <f>ROUND(G300*H300,P4)</f>
        <v>0</v>
      </c>
      <c r="J300" s="26"/>
      <c r="O300" s="31">
        <f>I300*0.21</f>
        <v>0</v>
      </c>
      <c r="P300">
        <v>3</v>
      </c>
    </row>
    <row r="301" spans="1:16" x14ac:dyDescent="0.3">
      <c r="A301" s="26" t="s">
        <v>34</v>
      </c>
      <c r="B301" s="32"/>
      <c r="C301" s="33"/>
      <c r="D301" s="33"/>
      <c r="E301" s="38" t="s">
        <v>31</v>
      </c>
      <c r="F301" s="33"/>
      <c r="G301" s="33"/>
      <c r="H301" s="33"/>
      <c r="I301" s="33"/>
      <c r="J301" s="34"/>
    </row>
    <row r="302" spans="1:16" x14ac:dyDescent="0.3">
      <c r="A302" s="26" t="s">
        <v>88</v>
      </c>
      <c r="B302" s="32"/>
      <c r="C302" s="33"/>
      <c r="D302" s="33"/>
      <c r="E302" s="40" t="s">
        <v>434</v>
      </c>
      <c r="F302" s="33"/>
      <c r="G302" s="33"/>
      <c r="H302" s="33"/>
      <c r="I302" s="33"/>
      <c r="J302" s="34"/>
    </row>
    <row r="303" spans="1:16" ht="86.4" x14ac:dyDescent="0.3">
      <c r="A303" s="26" t="s">
        <v>36</v>
      </c>
      <c r="B303" s="32"/>
      <c r="C303" s="33"/>
      <c r="D303" s="33"/>
      <c r="E303" s="28" t="s">
        <v>435</v>
      </c>
      <c r="F303" s="33"/>
      <c r="G303" s="33"/>
      <c r="H303" s="33"/>
      <c r="I303" s="33"/>
      <c r="J303" s="34"/>
    </row>
    <row r="304" spans="1:16" ht="28.8" x14ac:dyDescent="0.3">
      <c r="A304" s="26" t="s">
        <v>29</v>
      </c>
      <c r="B304" s="26">
        <v>75</v>
      </c>
      <c r="C304" s="27" t="s">
        <v>436</v>
      </c>
      <c r="D304" s="26" t="s">
        <v>31</v>
      </c>
      <c r="E304" s="28" t="s">
        <v>437</v>
      </c>
      <c r="F304" s="29" t="s">
        <v>99</v>
      </c>
      <c r="G304" s="30">
        <v>319.76</v>
      </c>
      <c r="H304" s="30">
        <v>0</v>
      </c>
      <c r="I304" s="30">
        <f>ROUND(G304*H304,P4)</f>
        <v>0</v>
      </c>
      <c r="J304" s="26"/>
      <c r="O304" s="31">
        <f>I304*0.21</f>
        <v>0</v>
      </c>
      <c r="P304">
        <v>3</v>
      </c>
    </row>
    <row r="305" spans="1:16" x14ac:dyDescent="0.3">
      <c r="A305" s="26" t="s">
        <v>34</v>
      </c>
      <c r="B305" s="32"/>
      <c r="C305" s="33"/>
      <c r="D305" s="33"/>
      <c r="E305" s="38" t="s">
        <v>31</v>
      </c>
      <c r="F305" s="33"/>
      <c r="G305" s="33"/>
      <c r="H305" s="33"/>
      <c r="I305" s="33"/>
      <c r="J305" s="34"/>
    </row>
    <row r="306" spans="1:16" ht="316.8" x14ac:dyDescent="0.3">
      <c r="A306" s="26" t="s">
        <v>88</v>
      </c>
      <c r="B306" s="32"/>
      <c r="C306" s="33"/>
      <c r="D306" s="33"/>
      <c r="E306" s="40" t="s">
        <v>438</v>
      </c>
      <c r="F306" s="33"/>
      <c r="G306" s="33"/>
      <c r="H306" s="33"/>
      <c r="I306" s="33"/>
      <c r="J306" s="34"/>
    </row>
    <row r="307" spans="1:16" ht="43.2" x14ac:dyDescent="0.3">
      <c r="A307" s="26" t="s">
        <v>36</v>
      </c>
      <c r="B307" s="32"/>
      <c r="C307" s="33"/>
      <c r="D307" s="33"/>
      <c r="E307" s="28" t="s">
        <v>439</v>
      </c>
      <c r="F307" s="33"/>
      <c r="G307" s="33"/>
      <c r="H307" s="33"/>
      <c r="I307" s="33"/>
      <c r="J307" s="34"/>
    </row>
    <row r="308" spans="1:16" ht="28.8" x14ac:dyDescent="0.3">
      <c r="A308" s="26" t="s">
        <v>29</v>
      </c>
      <c r="B308" s="26">
        <v>76</v>
      </c>
      <c r="C308" s="27" t="s">
        <v>440</v>
      </c>
      <c r="D308" s="26" t="s">
        <v>31</v>
      </c>
      <c r="E308" s="28" t="s">
        <v>441</v>
      </c>
      <c r="F308" s="29" t="s">
        <v>99</v>
      </c>
      <c r="G308" s="30">
        <v>37.5</v>
      </c>
      <c r="H308" s="30">
        <v>0</v>
      </c>
      <c r="I308" s="30">
        <f>ROUND(G308*H308,P4)</f>
        <v>0</v>
      </c>
      <c r="J308" s="26"/>
      <c r="O308" s="31">
        <f>I308*0.21</f>
        <v>0</v>
      </c>
      <c r="P308">
        <v>3</v>
      </c>
    </row>
    <row r="309" spans="1:16" x14ac:dyDescent="0.3">
      <c r="A309" s="26" t="s">
        <v>34</v>
      </c>
      <c r="B309" s="32"/>
      <c r="C309" s="33"/>
      <c r="D309" s="33"/>
      <c r="E309" s="38" t="s">
        <v>31</v>
      </c>
      <c r="F309" s="33"/>
      <c r="G309" s="33"/>
      <c r="H309" s="33"/>
      <c r="I309" s="33"/>
      <c r="J309" s="34"/>
    </row>
    <row r="310" spans="1:16" ht="86.4" x14ac:dyDescent="0.3">
      <c r="A310" s="26" t="s">
        <v>88</v>
      </c>
      <c r="B310" s="32"/>
      <c r="C310" s="33"/>
      <c r="D310" s="33"/>
      <c r="E310" s="40" t="s">
        <v>442</v>
      </c>
      <c r="F310" s="33"/>
      <c r="G310" s="33"/>
      <c r="H310" s="33"/>
      <c r="I310" s="33"/>
      <c r="J310" s="34"/>
    </row>
    <row r="311" spans="1:16" ht="43.2" x14ac:dyDescent="0.3">
      <c r="A311" s="26" t="s">
        <v>36</v>
      </c>
      <c r="B311" s="32"/>
      <c r="C311" s="33"/>
      <c r="D311" s="33"/>
      <c r="E311" s="28" t="s">
        <v>439</v>
      </c>
      <c r="F311" s="33"/>
      <c r="G311" s="33"/>
      <c r="H311" s="33"/>
      <c r="I311" s="33"/>
      <c r="J311" s="34"/>
    </row>
    <row r="312" spans="1:16" ht="28.8" x14ac:dyDescent="0.3">
      <c r="A312" s="26" t="s">
        <v>29</v>
      </c>
      <c r="B312" s="26">
        <v>77</v>
      </c>
      <c r="C312" s="27" t="s">
        <v>443</v>
      </c>
      <c r="D312" s="26" t="s">
        <v>31</v>
      </c>
      <c r="E312" s="28" t="s">
        <v>444</v>
      </c>
      <c r="F312" s="29" t="s">
        <v>99</v>
      </c>
      <c r="G312" s="30">
        <v>282.26</v>
      </c>
      <c r="H312" s="30">
        <v>0</v>
      </c>
      <c r="I312" s="30">
        <f>ROUND(G312*H312,P4)</f>
        <v>0</v>
      </c>
      <c r="J312" s="26"/>
      <c r="O312" s="31">
        <f>I312*0.21</f>
        <v>0</v>
      </c>
      <c r="P312">
        <v>3</v>
      </c>
    </row>
    <row r="313" spans="1:16" x14ac:dyDescent="0.3">
      <c r="A313" s="26" t="s">
        <v>34</v>
      </c>
      <c r="B313" s="32"/>
      <c r="C313" s="33"/>
      <c r="D313" s="33"/>
      <c r="E313" s="38" t="s">
        <v>31</v>
      </c>
      <c r="F313" s="33"/>
      <c r="G313" s="33"/>
      <c r="H313" s="33"/>
      <c r="I313" s="33"/>
      <c r="J313" s="34"/>
    </row>
    <row r="314" spans="1:16" ht="259.2" x14ac:dyDescent="0.3">
      <c r="A314" s="26" t="s">
        <v>88</v>
      </c>
      <c r="B314" s="32"/>
      <c r="C314" s="33"/>
      <c r="D314" s="33"/>
      <c r="E314" s="40" t="s">
        <v>445</v>
      </c>
      <c r="F314" s="33"/>
      <c r="G314" s="33"/>
      <c r="H314" s="33"/>
      <c r="I314" s="33"/>
      <c r="J314" s="34"/>
    </row>
    <row r="315" spans="1:16" ht="100.8" x14ac:dyDescent="0.3">
      <c r="A315" s="26" t="s">
        <v>36</v>
      </c>
      <c r="B315" s="32"/>
      <c r="C315" s="33"/>
      <c r="D315" s="33"/>
      <c r="E315" s="28" t="s">
        <v>446</v>
      </c>
      <c r="F315" s="33"/>
      <c r="G315" s="33"/>
      <c r="H315" s="33"/>
      <c r="I315" s="33"/>
      <c r="J315" s="34"/>
    </row>
    <row r="316" spans="1:16" x14ac:dyDescent="0.3">
      <c r="A316" s="26" t="s">
        <v>29</v>
      </c>
      <c r="B316" s="26">
        <v>78</v>
      </c>
      <c r="C316" s="27" t="s">
        <v>447</v>
      </c>
      <c r="D316" s="26" t="s">
        <v>85</v>
      </c>
      <c r="E316" s="28" t="s">
        <v>448</v>
      </c>
      <c r="F316" s="29" t="s">
        <v>144</v>
      </c>
      <c r="G316" s="30">
        <v>651.20000000000005</v>
      </c>
      <c r="H316" s="30">
        <v>0</v>
      </c>
      <c r="I316" s="30">
        <f>ROUND(G316*H316,P4)</f>
        <v>0</v>
      </c>
      <c r="J316" s="26"/>
      <c r="O316" s="31">
        <f>I316*0.21</f>
        <v>0</v>
      </c>
      <c r="P316">
        <v>3</v>
      </c>
    </row>
    <row r="317" spans="1:16" x14ac:dyDescent="0.3">
      <c r="A317" s="26" t="s">
        <v>34</v>
      </c>
      <c r="B317" s="32"/>
      <c r="C317" s="33"/>
      <c r="D317" s="33"/>
      <c r="E317" s="38" t="s">
        <v>31</v>
      </c>
      <c r="F317" s="33"/>
      <c r="G317" s="33"/>
      <c r="H317" s="33"/>
      <c r="I317" s="33"/>
      <c r="J317" s="34"/>
    </row>
    <row r="318" spans="1:16" ht="43.2" x14ac:dyDescent="0.3">
      <c r="A318" s="26" t="s">
        <v>88</v>
      </c>
      <c r="B318" s="32"/>
      <c r="C318" s="33"/>
      <c r="D318" s="33"/>
      <c r="E318" s="40" t="s">
        <v>449</v>
      </c>
      <c r="F318" s="33"/>
      <c r="G318" s="33"/>
      <c r="H318" s="33"/>
      <c r="I318" s="33"/>
      <c r="J318" s="34"/>
    </row>
    <row r="319" spans="1:16" ht="57.6" x14ac:dyDescent="0.3">
      <c r="A319" s="26" t="s">
        <v>36</v>
      </c>
      <c r="B319" s="32"/>
      <c r="C319" s="33"/>
      <c r="D319" s="33"/>
      <c r="E319" s="28" t="s">
        <v>450</v>
      </c>
      <c r="F319" s="33"/>
      <c r="G319" s="33"/>
      <c r="H319" s="33"/>
      <c r="I319" s="33"/>
      <c r="J319" s="34"/>
    </row>
    <row r="320" spans="1:16" x14ac:dyDescent="0.3">
      <c r="A320" s="26" t="s">
        <v>29</v>
      </c>
      <c r="B320" s="26">
        <v>79</v>
      </c>
      <c r="C320" s="27" t="s">
        <v>447</v>
      </c>
      <c r="D320" s="26" t="s">
        <v>91</v>
      </c>
      <c r="E320" s="28" t="s">
        <v>448</v>
      </c>
      <c r="F320" s="29" t="s">
        <v>144</v>
      </c>
      <c r="G320" s="30">
        <v>811.2</v>
      </c>
      <c r="H320" s="30">
        <v>0</v>
      </c>
      <c r="I320" s="30">
        <f>ROUND(G320*H320,P4)</f>
        <v>0</v>
      </c>
      <c r="J320" s="26"/>
      <c r="O320" s="31">
        <f>I320*0.21</f>
        <v>0</v>
      </c>
      <c r="P320">
        <v>3</v>
      </c>
    </row>
    <row r="321" spans="1:16" x14ac:dyDescent="0.3">
      <c r="A321" s="26" t="s">
        <v>34</v>
      </c>
      <c r="B321" s="32"/>
      <c r="C321" s="33"/>
      <c r="D321" s="33"/>
      <c r="E321" s="38" t="s">
        <v>31</v>
      </c>
      <c r="F321" s="33"/>
      <c r="G321" s="33"/>
      <c r="H321" s="33"/>
      <c r="I321" s="33"/>
      <c r="J321" s="34"/>
    </row>
    <row r="322" spans="1:16" ht="43.2" x14ac:dyDescent="0.3">
      <c r="A322" s="26" t="s">
        <v>88</v>
      </c>
      <c r="B322" s="32"/>
      <c r="C322" s="33"/>
      <c r="D322" s="33"/>
      <c r="E322" s="40" t="s">
        <v>451</v>
      </c>
      <c r="F322" s="33"/>
      <c r="G322" s="33"/>
      <c r="H322" s="33"/>
      <c r="I322" s="33"/>
      <c r="J322" s="34"/>
    </row>
    <row r="323" spans="1:16" ht="57.6" x14ac:dyDescent="0.3">
      <c r="A323" s="26" t="s">
        <v>36</v>
      </c>
      <c r="B323" s="32"/>
      <c r="C323" s="33"/>
      <c r="D323" s="33"/>
      <c r="E323" s="28" t="s">
        <v>450</v>
      </c>
      <c r="F323" s="33"/>
      <c r="G323" s="33"/>
      <c r="H323" s="33"/>
      <c r="I323" s="33"/>
      <c r="J323" s="34"/>
    </row>
    <row r="324" spans="1:16" x14ac:dyDescent="0.3">
      <c r="A324" s="26" t="s">
        <v>29</v>
      </c>
      <c r="B324" s="26">
        <v>80</v>
      </c>
      <c r="C324" s="27" t="s">
        <v>447</v>
      </c>
      <c r="D324" s="26" t="s">
        <v>158</v>
      </c>
      <c r="E324" s="28" t="s">
        <v>448</v>
      </c>
      <c r="F324" s="29" t="s">
        <v>144</v>
      </c>
      <c r="G324" s="30">
        <v>144</v>
      </c>
      <c r="H324" s="30">
        <v>0</v>
      </c>
      <c r="I324" s="30">
        <f>ROUND(G324*H324,P4)</f>
        <v>0</v>
      </c>
      <c r="J324" s="26"/>
      <c r="O324" s="31">
        <f>I324*0.21</f>
        <v>0</v>
      </c>
      <c r="P324">
        <v>3</v>
      </c>
    </row>
    <row r="325" spans="1:16" x14ac:dyDescent="0.3">
      <c r="A325" s="26" t="s">
        <v>34</v>
      </c>
      <c r="B325" s="32"/>
      <c r="C325" s="33"/>
      <c r="D325" s="33"/>
      <c r="E325" s="38" t="s">
        <v>31</v>
      </c>
      <c r="F325" s="33"/>
      <c r="G325" s="33"/>
      <c r="H325" s="33"/>
      <c r="I325" s="33"/>
      <c r="J325" s="34"/>
    </row>
    <row r="326" spans="1:16" ht="43.2" x14ac:dyDescent="0.3">
      <c r="A326" s="26" t="s">
        <v>88</v>
      </c>
      <c r="B326" s="32"/>
      <c r="C326" s="33"/>
      <c r="D326" s="33"/>
      <c r="E326" s="40" t="s">
        <v>452</v>
      </c>
      <c r="F326" s="33"/>
      <c r="G326" s="33"/>
      <c r="H326" s="33"/>
      <c r="I326" s="33"/>
      <c r="J326" s="34"/>
    </row>
    <row r="327" spans="1:16" ht="86.4" x14ac:dyDescent="0.3">
      <c r="A327" s="26" t="s">
        <v>36</v>
      </c>
      <c r="B327" s="32"/>
      <c r="C327" s="33"/>
      <c r="D327" s="33"/>
      <c r="E327" s="28" t="s">
        <v>453</v>
      </c>
      <c r="F327" s="33"/>
      <c r="G327" s="33"/>
      <c r="H327" s="33"/>
      <c r="I327" s="33"/>
      <c r="J327" s="34"/>
    </row>
    <row r="328" spans="1:16" x14ac:dyDescent="0.3">
      <c r="A328" s="26" t="s">
        <v>29</v>
      </c>
      <c r="B328" s="26">
        <v>81</v>
      </c>
      <c r="C328" s="27" t="s">
        <v>447</v>
      </c>
      <c r="D328" s="26" t="s">
        <v>161</v>
      </c>
      <c r="E328" s="28" t="s">
        <v>448</v>
      </c>
      <c r="F328" s="29" t="s">
        <v>144</v>
      </c>
      <c r="G328" s="30">
        <v>3.5</v>
      </c>
      <c r="H328" s="30">
        <v>0</v>
      </c>
      <c r="I328" s="30">
        <f>ROUND(G328*H328,P4)</f>
        <v>0</v>
      </c>
      <c r="J328" s="26"/>
      <c r="O328" s="31">
        <f>I328*0.21</f>
        <v>0</v>
      </c>
      <c r="P328">
        <v>3</v>
      </c>
    </row>
    <row r="329" spans="1:16" x14ac:dyDescent="0.3">
      <c r="A329" s="26" t="s">
        <v>34</v>
      </c>
      <c r="B329" s="32"/>
      <c r="C329" s="33"/>
      <c r="D329" s="33"/>
      <c r="E329" s="38" t="s">
        <v>31</v>
      </c>
      <c r="F329" s="33"/>
      <c r="G329" s="33"/>
      <c r="H329" s="33"/>
      <c r="I329" s="33"/>
      <c r="J329" s="34"/>
    </row>
    <row r="330" spans="1:16" ht="43.2" x14ac:dyDescent="0.3">
      <c r="A330" s="26" t="s">
        <v>88</v>
      </c>
      <c r="B330" s="32"/>
      <c r="C330" s="33"/>
      <c r="D330" s="33"/>
      <c r="E330" s="40" t="s">
        <v>454</v>
      </c>
      <c r="F330" s="33"/>
      <c r="G330" s="33"/>
      <c r="H330" s="33"/>
      <c r="I330" s="33"/>
      <c r="J330" s="34"/>
    </row>
    <row r="331" spans="1:16" ht="86.4" x14ac:dyDescent="0.3">
      <c r="A331" s="26" t="s">
        <v>36</v>
      </c>
      <c r="B331" s="32"/>
      <c r="C331" s="33"/>
      <c r="D331" s="33"/>
      <c r="E331" s="28" t="s">
        <v>453</v>
      </c>
      <c r="F331" s="33"/>
      <c r="G331" s="33"/>
      <c r="H331" s="33"/>
      <c r="I331" s="33"/>
      <c r="J331" s="34"/>
    </row>
    <row r="332" spans="1:16" x14ac:dyDescent="0.3">
      <c r="A332" s="26" t="s">
        <v>29</v>
      </c>
      <c r="B332" s="26">
        <v>82</v>
      </c>
      <c r="C332" s="27" t="s">
        <v>447</v>
      </c>
      <c r="D332" s="26" t="s">
        <v>455</v>
      </c>
      <c r="E332" s="28" t="s">
        <v>448</v>
      </c>
      <c r="F332" s="29" t="s">
        <v>144</v>
      </c>
      <c r="G332" s="30">
        <v>22</v>
      </c>
      <c r="H332" s="30">
        <v>0</v>
      </c>
      <c r="I332" s="30">
        <f>ROUND(G332*H332,P4)</f>
        <v>0</v>
      </c>
      <c r="J332" s="26"/>
      <c r="O332" s="31">
        <f>I332*0.21</f>
        <v>0</v>
      </c>
      <c r="P332">
        <v>3</v>
      </c>
    </row>
    <row r="333" spans="1:16" x14ac:dyDescent="0.3">
      <c r="A333" s="26" t="s">
        <v>34</v>
      </c>
      <c r="B333" s="32"/>
      <c r="C333" s="33"/>
      <c r="D333" s="33"/>
      <c r="E333" s="38" t="s">
        <v>31</v>
      </c>
      <c r="F333" s="33"/>
      <c r="G333" s="33"/>
      <c r="H333" s="33"/>
      <c r="I333" s="33"/>
      <c r="J333" s="34"/>
    </row>
    <row r="334" spans="1:16" ht="43.2" x14ac:dyDescent="0.3">
      <c r="A334" s="26" t="s">
        <v>88</v>
      </c>
      <c r="B334" s="32"/>
      <c r="C334" s="33"/>
      <c r="D334" s="33"/>
      <c r="E334" s="40" t="s">
        <v>456</v>
      </c>
      <c r="F334" s="33"/>
      <c r="G334" s="33"/>
      <c r="H334" s="33"/>
      <c r="I334" s="33"/>
      <c r="J334" s="34"/>
    </row>
    <row r="335" spans="1:16" ht="86.4" x14ac:dyDescent="0.3">
      <c r="A335" s="26" t="s">
        <v>36</v>
      </c>
      <c r="B335" s="32"/>
      <c r="C335" s="33"/>
      <c r="D335" s="33"/>
      <c r="E335" s="28" t="s">
        <v>453</v>
      </c>
      <c r="F335" s="33"/>
      <c r="G335" s="33"/>
      <c r="H335" s="33"/>
      <c r="I335" s="33"/>
      <c r="J335" s="34"/>
    </row>
    <row r="336" spans="1:16" x14ac:dyDescent="0.3">
      <c r="A336" s="26" t="s">
        <v>29</v>
      </c>
      <c r="B336" s="26">
        <v>83</v>
      </c>
      <c r="C336" s="27" t="s">
        <v>457</v>
      </c>
      <c r="D336" s="26" t="s">
        <v>31</v>
      </c>
      <c r="E336" s="28" t="s">
        <v>458</v>
      </c>
      <c r="F336" s="29" t="s">
        <v>144</v>
      </c>
      <c r="G336" s="30">
        <v>25</v>
      </c>
      <c r="H336" s="30">
        <v>0</v>
      </c>
      <c r="I336" s="30">
        <f>ROUND(G336*H336,P4)</f>
        <v>0</v>
      </c>
      <c r="J336" s="26"/>
      <c r="O336" s="31">
        <f>I336*0.21</f>
        <v>0</v>
      </c>
      <c r="P336">
        <v>3</v>
      </c>
    </row>
    <row r="337" spans="1:16" x14ac:dyDescent="0.3">
      <c r="A337" s="26" t="s">
        <v>34</v>
      </c>
      <c r="B337" s="32"/>
      <c r="C337" s="33"/>
      <c r="D337" s="33"/>
      <c r="E337" s="38" t="s">
        <v>31</v>
      </c>
      <c r="F337" s="33"/>
      <c r="G337" s="33"/>
      <c r="H337" s="33"/>
      <c r="I337" s="33"/>
      <c r="J337" s="34"/>
    </row>
    <row r="338" spans="1:16" ht="72" x14ac:dyDescent="0.3">
      <c r="A338" s="26" t="s">
        <v>88</v>
      </c>
      <c r="B338" s="32"/>
      <c r="C338" s="33"/>
      <c r="D338" s="33"/>
      <c r="E338" s="40" t="s">
        <v>459</v>
      </c>
      <c r="F338" s="33"/>
      <c r="G338" s="33"/>
      <c r="H338" s="33"/>
      <c r="I338" s="33"/>
      <c r="J338" s="34"/>
    </row>
    <row r="339" spans="1:16" ht="86.4" x14ac:dyDescent="0.3">
      <c r="A339" s="26" t="s">
        <v>36</v>
      </c>
      <c r="B339" s="32"/>
      <c r="C339" s="33"/>
      <c r="D339" s="33"/>
      <c r="E339" s="28" t="s">
        <v>453</v>
      </c>
      <c r="F339" s="33"/>
      <c r="G339" s="33"/>
      <c r="H339" s="33"/>
      <c r="I339" s="33"/>
      <c r="J339" s="34"/>
    </row>
    <row r="340" spans="1:16" x14ac:dyDescent="0.3">
      <c r="A340" s="26" t="s">
        <v>29</v>
      </c>
      <c r="B340" s="26">
        <v>84</v>
      </c>
      <c r="C340" s="27" t="s">
        <v>460</v>
      </c>
      <c r="D340" s="26" t="s">
        <v>31</v>
      </c>
      <c r="E340" s="28" t="s">
        <v>461</v>
      </c>
      <c r="F340" s="29" t="s">
        <v>144</v>
      </c>
      <c r="G340" s="30">
        <v>255</v>
      </c>
      <c r="H340" s="30">
        <v>0</v>
      </c>
      <c r="I340" s="30">
        <f>ROUND(G340*H340,P4)</f>
        <v>0</v>
      </c>
      <c r="J340" s="26"/>
      <c r="O340" s="31">
        <f>I340*0.21</f>
        <v>0</v>
      </c>
      <c r="P340">
        <v>3</v>
      </c>
    </row>
    <row r="341" spans="1:16" x14ac:dyDescent="0.3">
      <c r="A341" s="26" t="s">
        <v>34</v>
      </c>
      <c r="B341" s="32"/>
      <c r="C341" s="33"/>
      <c r="D341" s="33"/>
      <c r="E341" s="38" t="s">
        <v>31</v>
      </c>
      <c r="F341" s="33"/>
      <c r="G341" s="33"/>
      <c r="H341" s="33"/>
      <c r="I341" s="33"/>
      <c r="J341" s="34"/>
    </row>
    <row r="342" spans="1:16" ht="28.8" x14ac:dyDescent="0.3">
      <c r="A342" s="26" t="s">
        <v>88</v>
      </c>
      <c r="B342" s="32"/>
      <c r="C342" s="33"/>
      <c r="D342" s="33"/>
      <c r="E342" s="40" t="s">
        <v>462</v>
      </c>
      <c r="F342" s="33"/>
      <c r="G342" s="33"/>
      <c r="H342" s="33"/>
      <c r="I342" s="33"/>
      <c r="J342" s="34"/>
    </row>
    <row r="343" spans="1:16" ht="28.8" x14ac:dyDescent="0.3">
      <c r="A343" s="26" t="s">
        <v>36</v>
      </c>
      <c r="B343" s="32"/>
      <c r="C343" s="33"/>
      <c r="D343" s="33"/>
      <c r="E343" s="28" t="s">
        <v>463</v>
      </c>
      <c r="F343" s="33"/>
      <c r="G343" s="33"/>
      <c r="H343" s="33"/>
      <c r="I343" s="33"/>
      <c r="J343" s="34"/>
    </row>
    <row r="344" spans="1:16" x14ac:dyDescent="0.3">
      <c r="A344" s="26" t="s">
        <v>29</v>
      </c>
      <c r="B344" s="26">
        <v>85</v>
      </c>
      <c r="C344" s="27" t="s">
        <v>464</v>
      </c>
      <c r="D344" s="26" t="s">
        <v>31</v>
      </c>
      <c r="E344" s="28" t="s">
        <v>465</v>
      </c>
      <c r="F344" s="29" t="s">
        <v>144</v>
      </c>
      <c r="G344" s="30">
        <v>154</v>
      </c>
      <c r="H344" s="30">
        <v>0</v>
      </c>
      <c r="I344" s="30">
        <f>ROUND(G344*H344,P4)</f>
        <v>0</v>
      </c>
      <c r="J344" s="26"/>
      <c r="O344" s="31">
        <f>I344*0.21</f>
        <v>0</v>
      </c>
      <c r="P344">
        <v>3</v>
      </c>
    </row>
    <row r="345" spans="1:16" x14ac:dyDescent="0.3">
      <c r="A345" s="26" t="s">
        <v>34</v>
      </c>
      <c r="B345" s="32"/>
      <c r="C345" s="33"/>
      <c r="D345" s="33"/>
      <c r="E345" s="38" t="s">
        <v>31</v>
      </c>
      <c r="F345" s="33"/>
      <c r="G345" s="33"/>
      <c r="H345" s="33"/>
      <c r="I345" s="33"/>
      <c r="J345" s="34"/>
    </row>
    <row r="346" spans="1:16" ht="187.2" x14ac:dyDescent="0.3">
      <c r="A346" s="26" t="s">
        <v>88</v>
      </c>
      <c r="B346" s="32"/>
      <c r="C346" s="33"/>
      <c r="D346" s="33"/>
      <c r="E346" s="40" t="s">
        <v>466</v>
      </c>
      <c r="F346" s="33"/>
      <c r="G346" s="33"/>
      <c r="H346" s="33"/>
      <c r="I346" s="33"/>
      <c r="J346" s="34"/>
    </row>
    <row r="347" spans="1:16" ht="72" x14ac:dyDescent="0.3">
      <c r="A347" s="26" t="s">
        <v>36</v>
      </c>
      <c r="B347" s="32"/>
      <c r="C347" s="33"/>
      <c r="D347" s="33"/>
      <c r="E347" s="28" t="s">
        <v>467</v>
      </c>
      <c r="F347" s="33"/>
      <c r="G347" s="33"/>
      <c r="H347" s="33"/>
      <c r="I347" s="33"/>
      <c r="J347" s="34"/>
    </row>
    <row r="348" spans="1:16" x14ac:dyDescent="0.3">
      <c r="A348" s="26" t="s">
        <v>29</v>
      </c>
      <c r="B348" s="26">
        <v>86</v>
      </c>
      <c r="C348" s="27" t="s">
        <v>468</v>
      </c>
      <c r="D348" s="26" t="s">
        <v>31</v>
      </c>
      <c r="E348" s="28" t="s">
        <v>469</v>
      </c>
      <c r="F348" s="29" t="s">
        <v>144</v>
      </c>
      <c r="G348" s="30">
        <v>48.6</v>
      </c>
      <c r="H348" s="30">
        <v>0</v>
      </c>
      <c r="I348" s="30">
        <f>ROUND(G348*H348,P4)</f>
        <v>0</v>
      </c>
      <c r="J348" s="26"/>
      <c r="O348" s="31">
        <f>I348*0.21</f>
        <v>0</v>
      </c>
      <c r="P348">
        <v>3</v>
      </c>
    </row>
    <row r="349" spans="1:16" x14ac:dyDescent="0.3">
      <c r="A349" s="26" t="s">
        <v>34</v>
      </c>
      <c r="B349" s="32"/>
      <c r="C349" s="33"/>
      <c r="D349" s="33"/>
      <c r="E349" s="38" t="s">
        <v>31</v>
      </c>
      <c r="F349" s="33"/>
      <c r="G349" s="33"/>
      <c r="H349" s="33"/>
      <c r="I349" s="33"/>
      <c r="J349" s="34"/>
    </row>
    <row r="350" spans="1:16" ht="72" x14ac:dyDescent="0.3">
      <c r="A350" s="26" t="s">
        <v>36</v>
      </c>
      <c r="B350" s="32"/>
      <c r="C350" s="33"/>
      <c r="D350" s="33"/>
      <c r="E350" s="28" t="s">
        <v>467</v>
      </c>
      <c r="F350" s="33"/>
      <c r="G350" s="33"/>
      <c r="H350" s="33"/>
      <c r="I350" s="33"/>
      <c r="J350" s="34"/>
    </row>
    <row r="351" spans="1:16" x14ac:dyDescent="0.3">
      <c r="A351" s="26" t="s">
        <v>29</v>
      </c>
      <c r="B351" s="26">
        <v>87</v>
      </c>
      <c r="C351" s="27" t="s">
        <v>470</v>
      </c>
      <c r="D351" s="26" t="s">
        <v>31</v>
      </c>
      <c r="E351" s="28" t="s">
        <v>471</v>
      </c>
      <c r="F351" s="29" t="s">
        <v>144</v>
      </c>
      <c r="G351" s="30">
        <v>457.6</v>
      </c>
      <c r="H351" s="30">
        <v>0</v>
      </c>
      <c r="I351" s="30">
        <f>ROUND(G351*H351,P4)</f>
        <v>0</v>
      </c>
      <c r="J351" s="26"/>
      <c r="O351" s="31">
        <f>I351*0.21</f>
        <v>0</v>
      </c>
      <c r="P351">
        <v>3</v>
      </c>
    </row>
    <row r="352" spans="1:16" x14ac:dyDescent="0.3">
      <c r="A352" s="26" t="s">
        <v>34</v>
      </c>
      <c r="B352" s="32"/>
      <c r="C352" s="33"/>
      <c r="D352" s="33"/>
      <c r="E352" s="28" t="s">
        <v>472</v>
      </c>
      <c r="F352" s="33"/>
      <c r="G352" s="33"/>
      <c r="H352" s="33"/>
      <c r="I352" s="33"/>
      <c r="J352" s="34"/>
    </row>
    <row r="353" spans="1:16" ht="28.8" x14ac:dyDescent="0.3">
      <c r="A353" s="26" t="s">
        <v>88</v>
      </c>
      <c r="B353" s="32"/>
      <c r="C353" s="33"/>
      <c r="D353" s="33"/>
      <c r="E353" s="40" t="s">
        <v>473</v>
      </c>
      <c r="F353" s="33"/>
      <c r="G353" s="33"/>
      <c r="H353" s="33"/>
      <c r="I353" s="33"/>
      <c r="J353" s="34"/>
    </row>
    <row r="354" spans="1:16" ht="43.2" x14ac:dyDescent="0.3">
      <c r="A354" s="26" t="s">
        <v>36</v>
      </c>
      <c r="B354" s="32"/>
      <c r="C354" s="33"/>
      <c r="D354" s="33"/>
      <c r="E354" s="28" t="s">
        <v>474</v>
      </c>
      <c r="F354" s="33"/>
      <c r="G354" s="33"/>
      <c r="H354" s="33"/>
      <c r="I354" s="33"/>
      <c r="J354" s="34"/>
    </row>
    <row r="355" spans="1:16" x14ac:dyDescent="0.3">
      <c r="A355" s="26" t="s">
        <v>29</v>
      </c>
      <c r="B355" s="26">
        <v>88</v>
      </c>
      <c r="C355" s="27" t="s">
        <v>475</v>
      </c>
      <c r="D355" s="26" t="s">
        <v>31</v>
      </c>
      <c r="E355" s="28" t="s">
        <v>476</v>
      </c>
      <c r="F355" s="29" t="s">
        <v>99</v>
      </c>
      <c r="G355" s="30">
        <v>112</v>
      </c>
      <c r="H355" s="30">
        <v>0</v>
      </c>
      <c r="I355" s="30">
        <f>ROUND(G355*H355,P4)</f>
        <v>0</v>
      </c>
      <c r="J355" s="26"/>
      <c r="O355" s="31">
        <f>I355*0.21</f>
        <v>0</v>
      </c>
      <c r="P355">
        <v>3</v>
      </c>
    </row>
    <row r="356" spans="1:16" x14ac:dyDescent="0.3">
      <c r="A356" s="26" t="s">
        <v>34</v>
      </c>
      <c r="B356" s="32"/>
      <c r="C356" s="33"/>
      <c r="D356" s="33"/>
      <c r="E356" s="38" t="s">
        <v>31</v>
      </c>
      <c r="F356" s="33"/>
      <c r="G356" s="33"/>
      <c r="H356" s="33"/>
      <c r="I356" s="33"/>
      <c r="J356" s="34"/>
    </row>
    <row r="357" spans="1:16" ht="115.2" x14ac:dyDescent="0.3">
      <c r="A357" s="26" t="s">
        <v>88</v>
      </c>
      <c r="B357" s="32"/>
      <c r="C357" s="33"/>
      <c r="D357" s="33"/>
      <c r="E357" s="40" t="s">
        <v>477</v>
      </c>
      <c r="F357" s="33"/>
      <c r="G357" s="33"/>
      <c r="H357" s="33"/>
      <c r="I357" s="33"/>
      <c r="J357" s="34"/>
    </row>
    <row r="358" spans="1:16" ht="72" x14ac:dyDescent="0.3">
      <c r="A358" s="26" t="s">
        <v>36</v>
      </c>
      <c r="B358" s="32"/>
      <c r="C358" s="33"/>
      <c r="D358" s="33"/>
      <c r="E358" s="28" t="s">
        <v>478</v>
      </c>
      <c r="F358" s="33"/>
      <c r="G358" s="33"/>
      <c r="H358" s="33"/>
      <c r="I358" s="33"/>
      <c r="J358" s="34"/>
    </row>
    <row r="359" spans="1:16" x14ac:dyDescent="0.3">
      <c r="A359" s="26" t="s">
        <v>29</v>
      </c>
      <c r="B359" s="26">
        <v>89</v>
      </c>
      <c r="C359" s="27" t="s">
        <v>479</v>
      </c>
      <c r="D359" s="26" t="s">
        <v>31</v>
      </c>
      <c r="E359" s="28" t="s">
        <v>480</v>
      </c>
      <c r="F359" s="29" t="s">
        <v>386</v>
      </c>
      <c r="G359" s="30">
        <v>3</v>
      </c>
      <c r="H359" s="30">
        <v>0</v>
      </c>
      <c r="I359" s="30">
        <f>ROUND(G359*H359,P4)</f>
        <v>0</v>
      </c>
      <c r="J359" s="26"/>
      <c r="O359" s="31">
        <f>I359*0.21</f>
        <v>0</v>
      </c>
      <c r="P359">
        <v>3</v>
      </c>
    </row>
    <row r="360" spans="1:16" x14ac:dyDescent="0.3">
      <c r="A360" s="26" t="s">
        <v>34</v>
      </c>
      <c r="B360" s="32"/>
      <c r="C360" s="33"/>
      <c r="D360" s="33"/>
      <c r="E360" s="28" t="s">
        <v>481</v>
      </c>
      <c r="F360" s="33"/>
      <c r="G360" s="33"/>
      <c r="H360" s="33"/>
      <c r="I360" s="33"/>
      <c r="J360" s="34"/>
    </row>
    <row r="361" spans="1:16" ht="158.4" x14ac:dyDescent="0.3">
      <c r="A361" s="26" t="s">
        <v>36</v>
      </c>
      <c r="B361" s="35"/>
      <c r="C361" s="36"/>
      <c r="D361" s="36"/>
      <c r="E361" s="28" t="s">
        <v>482</v>
      </c>
      <c r="F361" s="36"/>
      <c r="G361" s="36"/>
      <c r="H361" s="36"/>
      <c r="I361" s="36"/>
      <c r="J361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8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483</v>
      </c>
      <c r="I3" s="14">
        <f>SUMIFS(I8:I168,A8:A168,"SD")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483</v>
      </c>
      <c r="D4" s="42"/>
      <c r="E4" s="12" t="s">
        <v>484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95</v>
      </c>
      <c r="D8" s="23"/>
      <c r="E8" s="20" t="s">
        <v>96</v>
      </c>
      <c r="F8" s="23"/>
      <c r="G8" s="23"/>
      <c r="H8" s="23"/>
      <c r="I8" s="24">
        <f>SUMIFS(I9:I16,A9:A16,"P")</f>
        <v>0</v>
      </c>
      <c r="J8" s="25"/>
    </row>
    <row r="9" spans="1:16" ht="28.8" x14ac:dyDescent="0.3">
      <c r="A9" s="26" t="s">
        <v>29</v>
      </c>
      <c r="B9" s="26">
        <v>2</v>
      </c>
      <c r="C9" s="27" t="s">
        <v>485</v>
      </c>
      <c r="D9" s="26" t="s">
        <v>31</v>
      </c>
      <c r="E9" s="28" t="s">
        <v>104</v>
      </c>
      <c r="F9" s="29" t="s">
        <v>105</v>
      </c>
      <c r="G9" s="30">
        <v>60.5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ht="28.8" x14ac:dyDescent="0.3">
      <c r="A10" s="26" t="s">
        <v>34</v>
      </c>
      <c r="B10" s="32"/>
      <c r="C10" s="33"/>
      <c r="D10" s="33"/>
      <c r="E10" s="28" t="s">
        <v>486</v>
      </c>
      <c r="F10" s="33"/>
      <c r="G10" s="33"/>
      <c r="H10" s="33"/>
      <c r="I10" s="33"/>
      <c r="J10" s="34"/>
    </row>
    <row r="11" spans="1:16" x14ac:dyDescent="0.3">
      <c r="A11" s="26" t="s">
        <v>88</v>
      </c>
      <c r="B11" s="32"/>
      <c r="C11" s="33"/>
      <c r="D11" s="33"/>
      <c r="E11" s="40" t="s">
        <v>487</v>
      </c>
      <c r="F11" s="33"/>
      <c r="G11" s="33"/>
      <c r="H11" s="33"/>
      <c r="I11" s="33"/>
      <c r="J11" s="34"/>
    </row>
    <row r="12" spans="1:16" ht="28.8" x14ac:dyDescent="0.3">
      <c r="A12" s="26" t="s">
        <v>36</v>
      </c>
      <c r="B12" s="32"/>
      <c r="C12" s="33"/>
      <c r="D12" s="33"/>
      <c r="E12" s="28" t="s">
        <v>488</v>
      </c>
      <c r="F12" s="33"/>
      <c r="G12" s="33"/>
      <c r="H12" s="33"/>
      <c r="I12" s="33"/>
      <c r="J12" s="34"/>
    </row>
    <row r="13" spans="1:16" ht="28.8" x14ac:dyDescent="0.3">
      <c r="A13" s="26" t="s">
        <v>29</v>
      </c>
      <c r="B13" s="26">
        <v>3</v>
      </c>
      <c r="C13" s="27" t="s">
        <v>489</v>
      </c>
      <c r="D13" s="26" t="s">
        <v>31</v>
      </c>
      <c r="E13" s="28" t="s">
        <v>490</v>
      </c>
      <c r="F13" s="29" t="s">
        <v>105</v>
      </c>
      <c r="G13" s="30">
        <v>62.92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ht="28.8" x14ac:dyDescent="0.3">
      <c r="A14" s="26" t="s">
        <v>34</v>
      </c>
      <c r="B14" s="32"/>
      <c r="C14" s="33"/>
      <c r="D14" s="33"/>
      <c r="E14" s="28" t="s">
        <v>491</v>
      </c>
      <c r="F14" s="33"/>
      <c r="G14" s="33"/>
      <c r="H14" s="33"/>
      <c r="I14" s="33"/>
      <c r="J14" s="34"/>
    </row>
    <row r="15" spans="1:16" x14ac:dyDescent="0.3">
      <c r="A15" s="26" t="s">
        <v>88</v>
      </c>
      <c r="B15" s="32"/>
      <c r="C15" s="33"/>
      <c r="D15" s="33"/>
      <c r="E15" s="40" t="s">
        <v>492</v>
      </c>
      <c r="F15" s="33"/>
      <c r="G15" s="33"/>
      <c r="H15" s="33"/>
      <c r="I15" s="33"/>
      <c r="J15" s="34"/>
    </row>
    <row r="16" spans="1:16" ht="28.8" x14ac:dyDescent="0.3">
      <c r="A16" s="26" t="s">
        <v>36</v>
      </c>
      <c r="B16" s="32"/>
      <c r="C16" s="33"/>
      <c r="D16" s="33"/>
      <c r="E16" s="28" t="s">
        <v>167</v>
      </c>
      <c r="F16" s="33"/>
      <c r="G16" s="33"/>
      <c r="H16" s="33"/>
      <c r="I16" s="33"/>
      <c r="J16" s="34"/>
    </row>
    <row r="17" spans="1:16" x14ac:dyDescent="0.3">
      <c r="A17" s="20" t="s">
        <v>26</v>
      </c>
      <c r="B17" s="21"/>
      <c r="C17" s="22" t="s">
        <v>285</v>
      </c>
      <c r="D17" s="23"/>
      <c r="E17" s="20" t="s">
        <v>286</v>
      </c>
      <c r="F17" s="23"/>
      <c r="G17" s="23"/>
      <c r="H17" s="23"/>
      <c r="I17" s="24">
        <f>SUMIFS(I18:I25,A18:A25,"P")</f>
        <v>0</v>
      </c>
      <c r="J17" s="25"/>
    </row>
    <row r="18" spans="1:16" x14ac:dyDescent="0.3">
      <c r="A18" s="26" t="s">
        <v>29</v>
      </c>
      <c r="B18" s="26">
        <v>4</v>
      </c>
      <c r="C18" s="27" t="s">
        <v>493</v>
      </c>
      <c r="D18" s="26" t="s">
        <v>31</v>
      </c>
      <c r="E18" s="28" t="s">
        <v>494</v>
      </c>
      <c r="F18" s="29" t="s">
        <v>99</v>
      </c>
      <c r="G18" s="30">
        <v>242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38" t="s">
        <v>31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495</v>
      </c>
      <c r="F20" s="33"/>
      <c r="G20" s="33"/>
      <c r="H20" s="33"/>
      <c r="I20" s="33"/>
      <c r="J20" s="34"/>
    </row>
    <row r="21" spans="1:16" ht="57.6" x14ac:dyDescent="0.3">
      <c r="A21" s="26" t="s">
        <v>36</v>
      </c>
      <c r="B21" s="32"/>
      <c r="C21" s="33"/>
      <c r="D21" s="33"/>
      <c r="E21" s="28" t="s">
        <v>295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5</v>
      </c>
      <c r="C22" s="27" t="s">
        <v>496</v>
      </c>
      <c r="D22" s="26" t="s">
        <v>54</v>
      </c>
      <c r="E22" s="28" t="s">
        <v>497</v>
      </c>
      <c r="F22" s="29" t="s">
        <v>99</v>
      </c>
      <c r="G22" s="30">
        <v>242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ht="43.2" x14ac:dyDescent="0.3">
      <c r="A23" s="26" t="s">
        <v>34</v>
      </c>
      <c r="B23" s="32"/>
      <c r="C23" s="33"/>
      <c r="D23" s="33"/>
      <c r="E23" s="28" t="s">
        <v>498</v>
      </c>
      <c r="F23" s="33"/>
      <c r="G23" s="33"/>
      <c r="H23" s="33"/>
      <c r="I23" s="33"/>
      <c r="J23" s="34"/>
    </row>
    <row r="24" spans="1:16" ht="28.8" x14ac:dyDescent="0.3">
      <c r="A24" s="26" t="s">
        <v>88</v>
      </c>
      <c r="B24" s="32"/>
      <c r="C24" s="33"/>
      <c r="D24" s="33"/>
      <c r="E24" s="40" t="s">
        <v>499</v>
      </c>
      <c r="F24" s="33"/>
      <c r="G24" s="33"/>
      <c r="H24" s="33"/>
      <c r="I24" s="33"/>
      <c r="J24" s="34"/>
    </row>
    <row r="25" spans="1:16" ht="172.8" x14ac:dyDescent="0.3">
      <c r="A25" s="26" t="s">
        <v>36</v>
      </c>
      <c r="B25" s="32"/>
      <c r="C25" s="33"/>
      <c r="D25" s="33"/>
      <c r="E25" s="28" t="s">
        <v>500</v>
      </c>
      <c r="F25" s="33"/>
      <c r="G25" s="33"/>
      <c r="H25" s="33"/>
      <c r="I25" s="33"/>
      <c r="J25" s="34"/>
    </row>
    <row r="26" spans="1:16" x14ac:dyDescent="0.3">
      <c r="A26" s="20" t="s">
        <v>26</v>
      </c>
      <c r="B26" s="21"/>
      <c r="C26" s="22" t="s">
        <v>140</v>
      </c>
      <c r="D26" s="23"/>
      <c r="E26" s="20" t="s">
        <v>141</v>
      </c>
      <c r="F26" s="23"/>
      <c r="G26" s="23"/>
      <c r="H26" s="23"/>
      <c r="I26" s="24">
        <f>SUMIFS(I27:I168,A27:A168,"P")</f>
        <v>0</v>
      </c>
      <c r="J26" s="25"/>
    </row>
    <row r="27" spans="1:16" x14ac:dyDescent="0.3">
      <c r="A27" s="26" t="s">
        <v>29</v>
      </c>
      <c r="B27" s="26">
        <v>6</v>
      </c>
      <c r="C27" s="27" t="s">
        <v>501</v>
      </c>
      <c r="D27" s="26" t="s">
        <v>31</v>
      </c>
      <c r="E27" s="28" t="s">
        <v>502</v>
      </c>
      <c r="F27" s="29" t="s">
        <v>386</v>
      </c>
      <c r="G27" s="30">
        <v>3</v>
      </c>
      <c r="H27" s="30">
        <v>0</v>
      </c>
      <c r="I27" s="30">
        <f>ROUND(G27*H27,P4)</f>
        <v>0</v>
      </c>
      <c r="J27" s="26"/>
      <c r="O27" s="31">
        <f>I27*0.21</f>
        <v>0</v>
      </c>
      <c r="P27">
        <v>3</v>
      </c>
    </row>
    <row r="28" spans="1:16" x14ac:dyDescent="0.3">
      <c r="A28" s="26" t="s">
        <v>34</v>
      </c>
      <c r="B28" s="32"/>
      <c r="C28" s="33"/>
      <c r="D28" s="33"/>
      <c r="E28" s="38" t="s">
        <v>31</v>
      </c>
      <c r="F28" s="33"/>
      <c r="G28" s="33"/>
      <c r="H28" s="33"/>
      <c r="I28" s="33"/>
      <c r="J28" s="34"/>
    </row>
    <row r="29" spans="1:16" ht="72" x14ac:dyDescent="0.3">
      <c r="A29" s="26" t="s">
        <v>88</v>
      </c>
      <c r="B29" s="32"/>
      <c r="C29" s="33"/>
      <c r="D29" s="33"/>
      <c r="E29" s="40" t="s">
        <v>503</v>
      </c>
      <c r="F29" s="33"/>
      <c r="G29" s="33"/>
      <c r="H29" s="33"/>
      <c r="I29" s="33"/>
      <c r="J29" s="34"/>
    </row>
    <row r="30" spans="1:16" ht="43.2" x14ac:dyDescent="0.3">
      <c r="A30" s="26" t="s">
        <v>36</v>
      </c>
      <c r="B30" s="32"/>
      <c r="C30" s="33"/>
      <c r="D30" s="33"/>
      <c r="E30" s="28" t="s">
        <v>504</v>
      </c>
      <c r="F30" s="33"/>
      <c r="G30" s="33"/>
      <c r="H30" s="33"/>
      <c r="I30" s="33"/>
      <c r="J30" s="34"/>
    </row>
    <row r="31" spans="1:16" ht="28.8" x14ac:dyDescent="0.3">
      <c r="A31" s="26" t="s">
        <v>29</v>
      </c>
      <c r="B31" s="26">
        <v>7</v>
      </c>
      <c r="C31" s="27" t="s">
        <v>505</v>
      </c>
      <c r="D31" s="26" t="s">
        <v>85</v>
      </c>
      <c r="E31" s="28" t="s">
        <v>506</v>
      </c>
      <c r="F31" s="29" t="s">
        <v>386</v>
      </c>
      <c r="G31" s="30">
        <v>27</v>
      </c>
      <c r="H31" s="30">
        <v>0</v>
      </c>
      <c r="I31" s="30">
        <f>ROUND(G31*H31,P4)</f>
        <v>0</v>
      </c>
      <c r="J31" s="26"/>
      <c r="O31" s="31">
        <f>I31*0.21</f>
        <v>0</v>
      </c>
      <c r="P31">
        <v>3</v>
      </c>
    </row>
    <row r="32" spans="1:16" x14ac:dyDescent="0.3">
      <c r="A32" s="26" t="s">
        <v>34</v>
      </c>
      <c r="B32" s="32"/>
      <c r="C32" s="33"/>
      <c r="D32" s="33"/>
      <c r="E32" s="38" t="s">
        <v>31</v>
      </c>
      <c r="F32" s="33"/>
      <c r="G32" s="33"/>
      <c r="H32" s="33"/>
      <c r="I32" s="33"/>
      <c r="J32" s="34"/>
    </row>
    <row r="33" spans="1:16" ht="100.8" x14ac:dyDescent="0.3">
      <c r="A33" s="26" t="s">
        <v>88</v>
      </c>
      <c r="B33" s="32"/>
      <c r="C33" s="33"/>
      <c r="D33" s="33"/>
      <c r="E33" s="40" t="s">
        <v>507</v>
      </c>
      <c r="F33" s="33"/>
      <c r="G33" s="33"/>
      <c r="H33" s="33"/>
      <c r="I33" s="33"/>
      <c r="J33" s="34"/>
    </row>
    <row r="34" spans="1:16" ht="72" x14ac:dyDescent="0.3">
      <c r="A34" s="26" t="s">
        <v>36</v>
      </c>
      <c r="B34" s="32"/>
      <c r="C34" s="33"/>
      <c r="D34" s="33"/>
      <c r="E34" s="28" t="s">
        <v>508</v>
      </c>
      <c r="F34" s="33"/>
      <c r="G34" s="33"/>
      <c r="H34" s="33"/>
      <c r="I34" s="33"/>
      <c r="J34" s="34"/>
    </row>
    <row r="35" spans="1:16" ht="28.8" x14ac:dyDescent="0.3">
      <c r="A35" s="26" t="s">
        <v>29</v>
      </c>
      <c r="B35" s="26">
        <v>8</v>
      </c>
      <c r="C35" s="27" t="s">
        <v>505</v>
      </c>
      <c r="D35" s="26" t="s">
        <v>91</v>
      </c>
      <c r="E35" s="28" t="s">
        <v>506</v>
      </c>
      <c r="F35" s="29" t="s">
        <v>386</v>
      </c>
      <c r="G35" s="30">
        <v>16</v>
      </c>
      <c r="H35" s="30">
        <v>0</v>
      </c>
      <c r="I35" s="30">
        <f>ROUND(G35*H35,P4)</f>
        <v>0</v>
      </c>
      <c r="J35" s="26"/>
      <c r="O35" s="31">
        <f>I35*0.21</f>
        <v>0</v>
      </c>
      <c r="P35">
        <v>3</v>
      </c>
    </row>
    <row r="36" spans="1:16" x14ac:dyDescent="0.3">
      <c r="A36" s="26" t="s">
        <v>34</v>
      </c>
      <c r="B36" s="32"/>
      <c r="C36" s="33"/>
      <c r="D36" s="33"/>
      <c r="E36" s="38" t="s">
        <v>31</v>
      </c>
      <c r="F36" s="33"/>
      <c r="G36" s="33"/>
      <c r="H36" s="33"/>
      <c r="I36" s="33"/>
      <c r="J36" s="34"/>
    </row>
    <row r="37" spans="1:16" ht="100.8" x14ac:dyDescent="0.3">
      <c r="A37" s="26" t="s">
        <v>88</v>
      </c>
      <c r="B37" s="32"/>
      <c r="C37" s="33"/>
      <c r="D37" s="33"/>
      <c r="E37" s="40" t="s">
        <v>509</v>
      </c>
      <c r="F37" s="33"/>
      <c r="G37" s="33"/>
      <c r="H37" s="33"/>
      <c r="I37" s="33"/>
      <c r="J37" s="34"/>
    </row>
    <row r="38" spans="1:16" ht="72" x14ac:dyDescent="0.3">
      <c r="A38" s="26" t="s">
        <v>36</v>
      </c>
      <c r="B38" s="32"/>
      <c r="C38" s="33"/>
      <c r="D38" s="33"/>
      <c r="E38" s="28" t="s">
        <v>508</v>
      </c>
      <c r="F38" s="33"/>
      <c r="G38" s="33"/>
      <c r="H38" s="33"/>
      <c r="I38" s="33"/>
      <c r="J38" s="34"/>
    </row>
    <row r="39" spans="1:16" x14ac:dyDescent="0.3">
      <c r="A39" s="26" t="s">
        <v>29</v>
      </c>
      <c r="B39" s="26">
        <v>9</v>
      </c>
      <c r="C39" s="27" t="s">
        <v>510</v>
      </c>
      <c r="D39" s="26" t="s">
        <v>85</v>
      </c>
      <c r="E39" s="28" t="s">
        <v>511</v>
      </c>
      <c r="F39" s="29" t="s">
        <v>386</v>
      </c>
      <c r="G39" s="30">
        <v>27</v>
      </c>
      <c r="H39" s="30">
        <v>0</v>
      </c>
      <c r="I39" s="30">
        <f>ROUND(G39*H39,P4)</f>
        <v>0</v>
      </c>
      <c r="J39" s="26"/>
      <c r="O39" s="31">
        <f>I39*0.21</f>
        <v>0</v>
      </c>
      <c r="P39">
        <v>3</v>
      </c>
    </row>
    <row r="40" spans="1:16" x14ac:dyDescent="0.3">
      <c r="A40" s="26" t="s">
        <v>34</v>
      </c>
      <c r="B40" s="32"/>
      <c r="C40" s="33"/>
      <c r="D40" s="33"/>
      <c r="E40" s="38" t="s">
        <v>31</v>
      </c>
      <c r="F40" s="33"/>
      <c r="G40" s="33"/>
      <c r="H40" s="33"/>
      <c r="I40" s="33"/>
      <c r="J40" s="34"/>
    </row>
    <row r="41" spans="1:16" x14ac:dyDescent="0.3">
      <c r="A41" s="26" t="s">
        <v>88</v>
      </c>
      <c r="B41" s="32"/>
      <c r="C41" s="33"/>
      <c r="D41" s="33"/>
      <c r="E41" s="40" t="s">
        <v>512</v>
      </c>
      <c r="F41" s="33"/>
      <c r="G41" s="33"/>
      <c r="H41" s="33"/>
      <c r="I41" s="33"/>
      <c r="J41" s="34"/>
    </row>
    <row r="42" spans="1:16" ht="28.8" x14ac:dyDescent="0.3">
      <c r="A42" s="26" t="s">
        <v>36</v>
      </c>
      <c r="B42" s="32"/>
      <c r="C42" s="33"/>
      <c r="D42" s="33"/>
      <c r="E42" s="28" t="s">
        <v>513</v>
      </c>
      <c r="F42" s="33"/>
      <c r="G42" s="33"/>
      <c r="H42" s="33"/>
      <c r="I42" s="33"/>
      <c r="J42" s="34"/>
    </row>
    <row r="43" spans="1:16" x14ac:dyDescent="0.3">
      <c r="A43" s="26" t="s">
        <v>29</v>
      </c>
      <c r="B43" s="26">
        <v>10</v>
      </c>
      <c r="C43" s="27" t="s">
        <v>510</v>
      </c>
      <c r="D43" s="26" t="s">
        <v>91</v>
      </c>
      <c r="E43" s="28" t="s">
        <v>511</v>
      </c>
      <c r="F43" s="29" t="s">
        <v>386</v>
      </c>
      <c r="G43" s="30">
        <v>16</v>
      </c>
      <c r="H43" s="30">
        <v>0</v>
      </c>
      <c r="I43" s="30">
        <f>ROUND(G43*H43,P4)</f>
        <v>0</v>
      </c>
      <c r="J43" s="26"/>
      <c r="O43" s="31">
        <f>I43*0.21</f>
        <v>0</v>
      </c>
      <c r="P43">
        <v>3</v>
      </c>
    </row>
    <row r="44" spans="1:16" x14ac:dyDescent="0.3">
      <c r="A44" s="26" t="s">
        <v>34</v>
      </c>
      <c r="B44" s="32"/>
      <c r="C44" s="33"/>
      <c r="D44" s="33"/>
      <c r="E44" s="38" t="s">
        <v>31</v>
      </c>
      <c r="F44" s="33"/>
      <c r="G44" s="33"/>
      <c r="H44" s="33"/>
      <c r="I44" s="33"/>
      <c r="J44" s="34"/>
    </row>
    <row r="45" spans="1:16" x14ac:dyDescent="0.3">
      <c r="A45" s="26" t="s">
        <v>88</v>
      </c>
      <c r="B45" s="32"/>
      <c r="C45" s="33"/>
      <c r="D45" s="33"/>
      <c r="E45" s="40" t="s">
        <v>514</v>
      </c>
      <c r="F45" s="33"/>
      <c r="G45" s="33"/>
      <c r="H45" s="33"/>
      <c r="I45" s="33"/>
      <c r="J45" s="34"/>
    </row>
    <row r="46" spans="1:16" ht="28.8" x14ac:dyDescent="0.3">
      <c r="A46" s="26" t="s">
        <v>36</v>
      </c>
      <c r="B46" s="32"/>
      <c r="C46" s="33"/>
      <c r="D46" s="33"/>
      <c r="E46" s="28" t="s">
        <v>513</v>
      </c>
      <c r="F46" s="33"/>
      <c r="G46" s="33"/>
      <c r="H46" s="33"/>
      <c r="I46" s="33"/>
      <c r="J46" s="34"/>
    </row>
    <row r="47" spans="1:16" x14ac:dyDescent="0.3">
      <c r="A47" s="26" t="s">
        <v>29</v>
      </c>
      <c r="B47" s="26">
        <v>11</v>
      </c>
      <c r="C47" s="27" t="s">
        <v>515</v>
      </c>
      <c r="D47" s="26" t="s">
        <v>85</v>
      </c>
      <c r="E47" s="28" t="s">
        <v>516</v>
      </c>
      <c r="F47" s="29" t="s">
        <v>517</v>
      </c>
      <c r="G47" s="30">
        <v>1620</v>
      </c>
      <c r="H47" s="30">
        <v>0</v>
      </c>
      <c r="I47" s="30">
        <f>ROUND(G47*H47,P4)</f>
        <v>0</v>
      </c>
      <c r="J47" s="26"/>
      <c r="O47" s="31">
        <f>I47*0.21</f>
        <v>0</v>
      </c>
      <c r="P47">
        <v>3</v>
      </c>
    </row>
    <row r="48" spans="1:16" x14ac:dyDescent="0.3">
      <c r="A48" s="26" t="s">
        <v>34</v>
      </c>
      <c r="B48" s="32"/>
      <c r="C48" s="33"/>
      <c r="D48" s="33"/>
      <c r="E48" s="28" t="s">
        <v>518</v>
      </c>
      <c r="F48" s="33"/>
      <c r="G48" s="33"/>
      <c r="H48" s="33"/>
      <c r="I48" s="33"/>
      <c r="J48" s="34"/>
    </row>
    <row r="49" spans="1:16" x14ac:dyDescent="0.3">
      <c r="A49" s="26" t="s">
        <v>88</v>
      </c>
      <c r="B49" s="32"/>
      <c r="C49" s="33"/>
      <c r="D49" s="33"/>
      <c r="E49" s="40" t="s">
        <v>519</v>
      </c>
      <c r="F49" s="33"/>
      <c r="G49" s="33"/>
      <c r="H49" s="33"/>
      <c r="I49" s="33"/>
      <c r="J49" s="34"/>
    </row>
    <row r="50" spans="1:16" ht="28.8" x14ac:dyDescent="0.3">
      <c r="A50" s="26" t="s">
        <v>36</v>
      </c>
      <c r="B50" s="32"/>
      <c r="C50" s="33"/>
      <c r="D50" s="33"/>
      <c r="E50" s="28" t="s">
        <v>520</v>
      </c>
      <c r="F50" s="33"/>
      <c r="G50" s="33"/>
      <c r="H50" s="33"/>
      <c r="I50" s="33"/>
      <c r="J50" s="34"/>
    </row>
    <row r="51" spans="1:16" x14ac:dyDescent="0.3">
      <c r="A51" s="26" t="s">
        <v>29</v>
      </c>
      <c r="B51" s="26">
        <v>12</v>
      </c>
      <c r="C51" s="27" t="s">
        <v>515</v>
      </c>
      <c r="D51" s="26" t="s">
        <v>91</v>
      </c>
      <c r="E51" s="28" t="s">
        <v>516</v>
      </c>
      <c r="F51" s="29" t="s">
        <v>517</v>
      </c>
      <c r="G51" s="30">
        <v>960</v>
      </c>
      <c r="H51" s="30">
        <v>0</v>
      </c>
      <c r="I51" s="30">
        <f>ROUND(G51*H51,P4)</f>
        <v>0</v>
      </c>
      <c r="J51" s="26"/>
      <c r="O51" s="31">
        <f>I51*0.21</f>
        <v>0</v>
      </c>
      <c r="P51">
        <v>3</v>
      </c>
    </row>
    <row r="52" spans="1:16" x14ac:dyDescent="0.3">
      <c r="A52" s="26" t="s">
        <v>34</v>
      </c>
      <c r="B52" s="32"/>
      <c r="C52" s="33"/>
      <c r="D52" s="33"/>
      <c r="E52" s="28" t="s">
        <v>521</v>
      </c>
      <c r="F52" s="33"/>
      <c r="G52" s="33"/>
      <c r="H52" s="33"/>
      <c r="I52" s="33"/>
      <c r="J52" s="34"/>
    </row>
    <row r="53" spans="1:16" x14ac:dyDescent="0.3">
      <c r="A53" s="26" t="s">
        <v>88</v>
      </c>
      <c r="B53" s="32"/>
      <c r="C53" s="33"/>
      <c r="D53" s="33"/>
      <c r="E53" s="40" t="s">
        <v>522</v>
      </c>
      <c r="F53" s="33"/>
      <c r="G53" s="33"/>
      <c r="H53" s="33"/>
      <c r="I53" s="33"/>
      <c r="J53" s="34"/>
    </row>
    <row r="54" spans="1:16" ht="28.8" x14ac:dyDescent="0.3">
      <c r="A54" s="26" t="s">
        <v>36</v>
      </c>
      <c r="B54" s="32"/>
      <c r="C54" s="33"/>
      <c r="D54" s="33"/>
      <c r="E54" s="28" t="s">
        <v>520</v>
      </c>
      <c r="F54" s="33"/>
      <c r="G54" s="33"/>
      <c r="H54" s="33"/>
      <c r="I54" s="33"/>
      <c r="J54" s="34"/>
    </row>
    <row r="55" spans="1:16" ht="28.8" x14ac:dyDescent="0.3">
      <c r="A55" s="26" t="s">
        <v>29</v>
      </c>
      <c r="B55" s="26">
        <v>13</v>
      </c>
      <c r="C55" s="27" t="s">
        <v>523</v>
      </c>
      <c r="D55" s="26" t="s">
        <v>31</v>
      </c>
      <c r="E55" s="28" t="s">
        <v>524</v>
      </c>
      <c r="F55" s="29" t="s">
        <v>386</v>
      </c>
      <c r="G55" s="30">
        <v>2</v>
      </c>
      <c r="H55" s="30">
        <v>0</v>
      </c>
      <c r="I55" s="30">
        <f>ROUND(G55*H55,P4)</f>
        <v>0</v>
      </c>
      <c r="J55" s="26"/>
      <c r="O55" s="31">
        <f>I55*0.21</f>
        <v>0</v>
      </c>
      <c r="P55">
        <v>3</v>
      </c>
    </row>
    <row r="56" spans="1:16" x14ac:dyDescent="0.3">
      <c r="A56" s="26" t="s">
        <v>34</v>
      </c>
      <c r="B56" s="32"/>
      <c r="C56" s="33"/>
      <c r="D56" s="33"/>
      <c r="E56" s="38" t="s">
        <v>31</v>
      </c>
      <c r="F56" s="33"/>
      <c r="G56" s="33"/>
      <c r="H56" s="33"/>
      <c r="I56" s="33"/>
      <c r="J56" s="34"/>
    </row>
    <row r="57" spans="1:16" ht="72" x14ac:dyDescent="0.3">
      <c r="A57" s="26" t="s">
        <v>88</v>
      </c>
      <c r="B57" s="32"/>
      <c r="C57" s="33"/>
      <c r="D57" s="33"/>
      <c r="E57" s="40" t="s">
        <v>525</v>
      </c>
      <c r="F57" s="33"/>
      <c r="G57" s="33"/>
      <c r="H57" s="33"/>
      <c r="I57" s="33"/>
      <c r="J57" s="34"/>
    </row>
    <row r="58" spans="1:16" ht="72" x14ac:dyDescent="0.3">
      <c r="A58" s="26" t="s">
        <v>36</v>
      </c>
      <c r="B58" s="32"/>
      <c r="C58" s="33"/>
      <c r="D58" s="33"/>
      <c r="E58" s="28" t="s">
        <v>508</v>
      </c>
      <c r="F58" s="33"/>
      <c r="G58" s="33"/>
      <c r="H58" s="33"/>
      <c r="I58" s="33"/>
      <c r="J58" s="34"/>
    </row>
    <row r="59" spans="1:16" x14ac:dyDescent="0.3">
      <c r="A59" s="26" t="s">
        <v>29</v>
      </c>
      <c r="B59" s="26">
        <v>14</v>
      </c>
      <c r="C59" s="27" t="s">
        <v>526</v>
      </c>
      <c r="D59" s="26" t="s">
        <v>31</v>
      </c>
      <c r="E59" s="28" t="s">
        <v>527</v>
      </c>
      <c r="F59" s="29" t="s">
        <v>386</v>
      </c>
      <c r="G59" s="30">
        <v>2</v>
      </c>
      <c r="H59" s="30">
        <v>0</v>
      </c>
      <c r="I59" s="30">
        <f>ROUND(G59*H59,P4)</f>
        <v>0</v>
      </c>
      <c r="J59" s="26"/>
      <c r="O59" s="31">
        <f>I59*0.21</f>
        <v>0</v>
      </c>
      <c r="P59">
        <v>3</v>
      </c>
    </row>
    <row r="60" spans="1:16" x14ac:dyDescent="0.3">
      <c r="A60" s="26" t="s">
        <v>34</v>
      </c>
      <c r="B60" s="32"/>
      <c r="C60" s="33"/>
      <c r="D60" s="33"/>
      <c r="E60" s="28" t="s">
        <v>528</v>
      </c>
      <c r="F60" s="33"/>
      <c r="G60" s="33"/>
      <c r="H60" s="33"/>
      <c r="I60" s="33"/>
      <c r="J60" s="34"/>
    </row>
    <row r="61" spans="1:16" x14ac:dyDescent="0.3">
      <c r="A61" s="26" t="s">
        <v>88</v>
      </c>
      <c r="B61" s="32"/>
      <c r="C61" s="33"/>
      <c r="D61" s="33"/>
      <c r="E61" s="40" t="s">
        <v>529</v>
      </c>
      <c r="F61" s="33"/>
      <c r="G61" s="33"/>
      <c r="H61" s="33"/>
      <c r="I61" s="33"/>
      <c r="J61" s="34"/>
    </row>
    <row r="62" spans="1:16" ht="28.8" x14ac:dyDescent="0.3">
      <c r="A62" s="26" t="s">
        <v>36</v>
      </c>
      <c r="B62" s="32"/>
      <c r="C62" s="33"/>
      <c r="D62" s="33"/>
      <c r="E62" s="28" t="s">
        <v>513</v>
      </c>
      <c r="F62" s="33"/>
      <c r="G62" s="33"/>
      <c r="H62" s="33"/>
      <c r="I62" s="33"/>
      <c r="J62" s="34"/>
    </row>
    <row r="63" spans="1:16" x14ac:dyDescent="0.3">
      <c r="A63" s="26" t="s">
        <v>29</v>
      </c>
      <c r="B63" s="26">
        <v>15</v>
      </c>
      <c r="C63" s="27" t="s">
        <v>530</v>
      </c>
      <c r="D63" s="26" t="s">
        <v>31</v>
      </c>
      <c r="E63" s="28" t="s">
        <v>531</v>
      </c>
      <c r="F63" s="29" t="s">
        <v>517</v>
      </c>
      <c r="G63" s="30">
        <v>120</v>
      </c>
      <c r="H63" s="30">
        <v>0</v>
      </c>
      <c r="I63" s="30">
        <f>ROUND(G63*H63,P4)</f>
        <v>0</v>
      </c>
      <c r="J63" s="26"/>
      <c r="O63" s="31">
        <f>I63*0.21</f>
        <v>0</v>
      </c>
      <c r="P63">
        <v>3</v>
      </c>
    </row>
    <row r="64" spans="1:16" x14ac:dyDescent="0.3">
      <c r="A64" s="26" t="s">
        <v>34</v>
      </c>
      <c r="B64" s="32"/>
      <c r="C64" s="33"/>
      <c r="D64" s="33"/>
      <c r="E64" s="38" t="s">
        <v>31</v>
      </c>
      <c r="F64" s="33"/>
      <c r="G64" s="33"/>
      <c r="H64" s="33"/>
      <c r="I64" s="33"/>
      <c r="J64" s="34"/>
    </row>
    <row r="65" spans="1:16" x14ac:dyDescent="0.3">
      <c r="A65" s="26" t="s">
        <v>88</v>
      </c>
      <c r="B65" s="32"/>
      <c r="C65" s="33"/>
      <c r="D65" s="33"/>
      <c r="E65" s="40" t="s">
        <v>532</v>
      </c>
      <c r="F65" s="33"/>
      <c r="G65" s="33"/>
      <c r="H65" s="33"/>
      <c r="I65" s="33"/>
      <c r="J65" s="34"/>
    </row>
    <row r="66" spans="1:16" ht="28.8" x14ac:dyDescent="0.3">
      <c r="A66" s="26" t="s">
        <v>36</v>
      </c>
      <c r="B66" s="32"/>
      <c r="C66" s="33"/>
      <c r="D66" s="33"/>
      <c r="E66" s="28" t="s">
        <v>520</v>
      </c>
      <c r="F66" s="33"/>
      <c r="G66" s="33"/>
      <c r="H66" s="33"/>
      <c r="I66" s="33"/>
      <c r="J66" s="34"/>
    </row>
    <row r="67" spans="1:16" x14ac:dyDescent="0.3">
      <c r="A67" s="26" t="s">
        <v>29</v>
      </c>
      <c r="B67" s="26">
        <v>16</v>
      </c>
      <c r="C67" s="27" t="s">
        <v>533</v>
      </c>
      <c r="D67" s="26" t="s">
        <v>85</v>
      </c>
      <c r="E67" s="28" t="s">
        <v>534</v>
      </c>
      <c r="F67" s="29" t="s">
        <v>386</v>
      </c>
      <c r="G67" s="30">
        <v>29</v>
      </c>
      <c r="H67" s="30">
        <v>0</v>
      </c>
      <c r="I67" s="30">
        <f>ROUND(G67*H67,P4)</f>
        <v>0</v>
      </c>
      <c r="J67" s="26"/>
      <c r="O67" s="31">
        <f>I67*0.21</f>
        <v>0</v>
      </c>
      <c r="P67">
        <v>3</v>
      </c>
    </row>
    <row r="68" spans="1:16" x14ac:dyDescent="0.3">
      <c r="A68" s="26" t="s">
        <v>34</v>
      </c>
      <c r="B68" s="32"/>
      <c r="C68" s="33"/>
      <c r="D68" s="33"/>
      <c r="E68" s="28" t="s">
        <v>535</v>
      </c>
      <c r="F68" s="33"/>
      <c r="G68" s="33"/>
      <c r="H68" s="33"/>
      <c r="I68" s="33"/>
      <c r="J68" s="34"/>
    </row>
    <row r="69" spans="1:16" x14ac:dyDescent="0.3">
      <c r="A69" s="26" t="s">
        <v>88</v>
      </c>
      <c r="B69" s="32"/>
      <c r="C69" s="33"/>
      <c r="D69" s="33"/>
      <c r="E69" s="40" t="s">
        <v>536</v>
      </c>
      <c r="F69" s="33"/>
      <c r="G69" s="33"/>
      <c r="H69" s="33"/>
      <c r="I69" s="33"/>
      <c r="J69" s="34"/>
    </row>
    <row r="70" spans="1:16" ht="72" x14ac:dyDescent="0.3">
      <c r="A70" s="26" t="s">
        <v>36</v>
      </c>
      <c r="B70" s="32"/>
      <c r="C70" s="33"/>
      <c r="D70" s="33"/>
      <c r="E70" s="28" t="s">
        <v>537</v>
      </c>
      <c r="F70" s="33"/>
      <c r="G70" s="33"/>
      <c r="H70" s="33"/>
      <c r="I70" s="33"/>
      <c r="J70" s="34"/>
    </row>
    <row r="71" spans="1:16" x14ac:dyDescent="0.3">
      <c r="A71" s="26" t="s">
        <v>29</v>
      </c>
      <c r="B71" s="26">
        <v>17</v>
      </c>
      <c r="C71" s="27" t="s">
        <v>533</v>
      </c>
      <c r="D71" s="26" t="s">
        <v>91</v>
      </c>
      <c r="E71" s="28" t="s">
        <v>534</v>
      </c>
      <c r="F71" s="29" t="s">
        <v>386</v>
      </c>
      <c r="G71" s="30">
        <v>16</v>
      </c>
      <c r="H71" s="30">
        <v>0</v>
      </c>
      <c r="I71" s="30">
        <f>ROUND(G71*H71,P4)</f>
        <v>0</v>
      </c>
      <c r="J71" s="26"/>
      <c r="O71" s="31">
        <f>I71*0.21</f>
        <v>0</v>
      </c>
      <c r="P71">
        <v>3</v>
      </c>
    </row>
    <row r="72" spans="1:16" x14ac:dyDescent="0.3">
      <c r="A72" s="26" t="s">
        <v>34</v>
      </c>
      <c r="B72" s="32"/>
      <c r="C72" s="33"/>
      <c r="D72" s="33"/>
      <c r="E72" s="28" t="s">
        <v>538</v>
      </c>
      <c r="F72" s="33"/>
      <c r="G72" s="33"/>
      <c r="H72" s="33"/>
      <c r="I72" s="33"/>
      <c r="J72" s="34"/>
    </row>
    <row r="73" spans="1:16" x14ac:dyDescent="0.3">
      <c r="A73" s="26" t="s">
        <v>88</v>
      </c>
      <c r="B73" s="32"/>
      <c r="C73" s="33"/>
      <c r="D73" s="33"/>
      <c r="E73" s="40" t="s">
        <v>514</v>
      </c>
      <c r="F73" s="33"/>
      <c r="G73" s="33"/>
      <c r="H73" s="33"/>
      <c r="I73" s="33"/>
      <c r="J73" s="34"/>
    </row>
    <row r="74" spans="1:16" ht="72" x14ac:dyDescent="0.3">
      <c r="A74" s="26" t="s">
        <v>36</v>
      </c>
      <c r="B74" s="32"/>
      <c r="C74" s="33"/>
      <c r="D74" s="33"/>
      <c r="E74" s="28" t="s">
        <v>537</v>
      </c>
      <c r="F74" s="33"/>
      <c r="G74" s="33"/>
      <c r="H74" s="33"/>
      <c r="I74" s="33"/>
      <c r="J74" s="34"/>
    </row>
    <row r="75" spans="1:16" x14ac:dyDescent="0.3">
      <c r="A75" s="26" t="s">
        <v>29</v>
      </c>
      <c r="B75" s="26">
        <v>18</v>
      </c>
      <c r="C75" s="27" t="s">
        <v>539</v>
      </c>
      <c r="D75" s="26" t="s">
        <v>85</v>
      </c>
      <c r="E75" s="28" t="s">
        <v>540</v>
      </c>
      <c r="F75" s="29" t="s">
        <v>386</v>
      </c>
      <c r="G75" s="30">
        <v>29</v>
      </c>
      <c r="H75" s="30">
        <v>0</v>
      </c>
      <c r="I75" s="30">
        <f>ROUND(G75*H75,P4)</f>
        <v>0</v>
      </c>
      <c r="J75" s="26"/>
      <c r="O75" s="31">
        <f>I75*0.21</f>
        <v>0</v>
      </c>
      <c r="P75">
        <v>3</v>
      </c>
    </row>
    <row r="76" spans="1:16" x14ac:dyDescent="0.3">
      <c r="A76" s="26" t="s">
        <v>34</v>
      </c>
      <c r="B76" s="32"/>
      <c r="C76" s="33"/>
      <c r="D76" s="33"/>
      <c r="E76" s="28" t="s">
        <v>541</v>
      </c>
      <c r="F76" s="33"/>
      <c r="G76" s="33"/>
      <c r="H76" s="33"/>
      <c r="I76" s="33"/>
      <c r="J76" s="34"/>
    </row>
    <row r="77" spans="1:16" x14ac:dyDescent="0.3">
      <c r="A77" s="26" t="s">
        <v>88</v>
      </c>
      <c r="B77" s="32"/>
      <c r="C77" s="33"/>
      <c r="D77" s="33"/>
      <c r="E77" s="40" t="s">
        <v>536</v>
      </c>
      <c r="F77" s="33"/>
      <c r="G77" s="33"/>
      <c r="H77" s="33"/>
      <c r="I77" s="33"/>
      <c r="J77" s="34"/>
    </row>
    <row r="78" spans="1:16" ht="28.8" x14ac:dyDescent="0.3">
      <c r="A78" s="26" t="s">
        <v>36</v>
      </c>
      <c r="B78" s="32"/>
      <c r="C78" s="33"/>
      <c r="D78" s="33"/>
      <c r="E78" s="28" t="s">
        <v>513</v>
      </c>
      <c r="F78" s="33"/>
      <c r="G78" s="33"/>
      <c r="H78" s="33"/>
      <c r="I78" s="33"/>
      <c r="J78" s="34"/>
    </row>
    <row r="79" spans="1:16" x14ac:dyDescent="0.3">
      <c r="A79" s="26" t="s">
        <v>29</v>
      </c>
      <c r="B79" s="26">
        <v>19</v>
      </c>
      <c r="C79" s="27" t="s">
        <v>539</v>
      </c>
      <c r="D79" s="26" t="s">
        <v>91</v>
      </c>
      <c r="E79" s="28" t="s">
        <v>540</v>
      </c>
      <c r="F79" s="29" t="s">
        <v>386</v>
      </c>
      <c r="G79" s="30">
        <v>16</v>
      </c>
      <c r="H79" s="30">
        <v>0</v>
      </c>
      <c r="I79" s="30">
        <f>ROUND(G79*H79,P4)</f>
        <v>0</v>
      </c>
      <c r="J79" s="26"/>
      <c r="O79" s="31">
        <f>I79*0.21</f>
        <v>0</v>
      </c>
      <c r="P79">
        <v>3</v>
      </c>
    </row>
    <row r="80" spans="1:16" x14ac:dyDescent="0.3">
      <c r="A80" s="26" t="s">
        <v>34</v>
      </c>
      <c r="B80" s="32"/>
      <c r="C80" s="33"/>
      <c r="D80" s="33"/>
      <c r="E80" s="28" t="s">
        <v>542</v>
      </c>
      <c r="F80" s="33"/>
      <c r="G80" s="33"/>
      <c r="H80" s="33"/>
      <c r="I80" s="33"/>
      <c r="J80" s="34"/>
    </row>
    <row r="81" spans="1:16" x14ac:dyDescent="0.3">
      <c r="A81" s="26" t="s">
        <v>88</v>
      </c>
      <c r="B81" s="32"/>
      <c r="C81" s="33"/>
      <c r="D81" s="33"/>
      <c r="E81" s="40" t="s">
        <v>514</v>
      </c>
      <c r="F81" s="33"/>
      <c r="G81" s="33"/>
      <c r="H81" s="33"/>
      <c r="I81" s="33"/>
      <c r="J81" s="34"/>
    </row>
    <row r="82" spans="1:16" ht="28.8" x14ac:dyDescent="0.3">
      <c r="A82" s="26" t="s">
        <v>36</v>
      </c>
      <c r="B82" s="32"/>
      <c r="C82" s="33"/>
      <c r="D82" s="33"/>
      <c r="E82" s="28" t="s">
        <v>513</v>
      </c>
      <c r="F82" s="33"/>
      <c r="G82" s="33"/>
      <c r="H82" s="33"/>
      <c r="I82" s="33"/>
      <c r="J82" s="34"/>
    </row>
    <row r="83" spans="1:16" x14ac:dyDescent="0.3">
      <c r="A83" s="26" t="s">
        <v>29</v>
      </c>
      <c r="B83" s="26">
        <v>20</v>
      </c>
      <c r="C83" s="27" t="s">
        <v>543</v>
      </c>
      <c r="D83" s="26" t="s">
        <v>85</v>
      </c>
      <c r="E83" s="28" t="s">
        <v>544</v>
      </c>
      <c r="F83" s="29" t="s">
        <v>517</v>
      </c>
      <c r="G83" s="30">
        <v>1740</v>
      </c>
      <c r="H83" s="30">
        <v>0</v>
      </c>
      <c r="I83" s="30">
        <f>ROUND(G83*H83,P4)</f>
        <v>0</v>
      </c>
      <c r="J83" s="26"/>
      <c r="O83" s="31">
        <f>I83*0.21</f>
        <v>0</v>
      </c>
      <c r="P83">
        <v>3</v>
      </c>
    </row>
    <row r="84" spans="1:16" x14ac:dyDescent="0.3">
      <c r="A84" s="26" t="s">
        <v>34</v>
      </c>
      <c r="B84" s="32"/>
      <c r="C84" s="33"/>
      <c r="D84" s="33"/>
      <c r="E84" s="28" t="s">
        <v>535</v>
      </c>
      <c r="F84" s="33"/>
      <c r="G84" s="33"/>
      <c r="H84" s="33"/>
      <c r="I84" s="33"/>
      <c r="J84" s="34"/>
    </row>
    <row r="85" spans="1:16" x14ac:dyDescent="0.3">
      <c r="A85" s="26" t="s">
        <v>88</v>
      </c>
      <c r="B85" s="32"/>
      <c r="C85" s="33"/>
      <c r="D85" s="33"/>
      <c r="E85" s="40" t="s">
        <v>545</v>
      </c>
      <c r="F85" s="33"/>
      <c r="G85" s="33"/>
      <c r="H85" s="33"/>
      <c r="I85" s="33"/>
      <c r="J85" s="34"/>
    </row>
    <row r="86" spans="1:16" ht="28.8" x14ac:dyDescent="0.3">
      <c r="A86" s="26" t="s">
        <v>36</v>
      </c>
      <c r="B86" s="32"/>
      <c r="C86" s="33"/>
      <c r="D86" s="33"/>
      <c r="E86" s="28" t="s">
        <v>546</v>
      </c>
      <c r="F86" s="33"/>
      <c r="G86" s="33"/>
      <c r="H86" s="33"/>
      <c r="I86" s="33"/>
      <c r="J86" s="34"/>
    </row>
    <row r="87" spans="1:16" x14ac:dyDescent="0.3">
      <c r="A87" s="26" t="s">
        <v>29</v>
      </c>
      <c r="B87" s="26">
        <v>21</v>
      </c>
      <c r="C87" s="27" t="s">
        <v>543</v>
      </c>
      <c r="D87" s="26" t="s">
        <v>91</v>
      </c>
      <c r="E87" s="28" t="s">
        <v>544</v>
      </c>
      <c r="F87" s="29" t="s">
        <v>517</v>
      </c>
      <c r="G87" s="30">
        <v>960</v>
      </c>
      <c r="H87" s="30">
        <v>0</v>
      </c>
      <c r="I87" s="30">
        <f>ROUND(G87*H87,P4)</f>
        <v>0</v>
      </c>
      <c r="J87" s="26"/>
      <c r="O87" s="31">
        <f>I87*0.21</f>
        <v>0</v>
      </c>
      <c r="P87">
        <v>3</v>
      </c>
    </row>
    <row r="88" spans="1:16" x14ac:dyDescent="0.3">
      <c r="A88" s="26" t="s">
        <v>34</v>
      </c>
      <c r="B88" s="32"/>
      <c r="C88" s="33"/>
      <c r="D88" s="33"/>
      <c r="E88" s="28" t="s">
        <v>538</v>
      </c>
      <c r="F88" s="33"/>
      <c r="G88" s="33"/>
      <c r="H88" s="33"/>
      <c r="I88" s="33"/>
      <c r="J88" s="34"/>
    </row>
    <row r="89" spans="1:16" x14ac:dyDescent="0.3">
      <c r="A89" s="26" t="s">
        <v>88</v>
      </c>
      <c r="B89" s="32"/>
      <c r="C89" s="33"/>
      <c r="D89" s="33"/>
      <c r="E89" s="40" t="s">
        <v>522</v>
      </c>
      <c r="F89" s="33"/>
      <c r="G89" s="33"/>
      <c r="H89" s="33"/>
      <c r="I89" s="33"/>
      <c r="J89" s="34"/>
    </row>
    <row r="90" spans="1:16" ht="28.8" x14ac:dyDescent="0.3">
      <c r="A90" s="26" t="s">
        <v>36</v>
      </c>
      <c r="B90" s="32"/>
      <c r="C90" s="33"/>
      <c r="D90" s="33"/>
      <c r="E90" s="28" t="s">
        <v>546</v>
      </c>
      <c r="F90" s="33"/>
      <c r="G90" s="33"/>
      <c r="H90" s="33"/>
      <c r="I90" s="33"/>
      <c r="J90" s="34"/>
    </row>
    <row r="91" spans="1:16" x14ac:dyDescent="0.3">
      <c r="A91" s="26" t="s">
        <v>29</v>
      </c>
      <c r="B91" s="26">
        <v>22</v>
      </c>
      <c r="C91" s="27" t="s">
        <v>547</v>
      </c>
      <c r="D91" s="26" t="s">
        <v>31</v>
      </c>
      <c r="E91" s="28" t="s">
        <v>548</v>
      </c>
      <c r="F91" s="29" t="s">
        <v>386</v>
      </c>
      <c r="G91" s="30">
        <v>16</v>
      </c>
      <c r="H91" s="30">
        <v>0</v>
      </c>
      <c r="I91" s="30">
        <f>ROUND(G91*H91,P4)</f>
        <v>0</v>
      </c>
      <c r="J91" s="26"/>
      <c r="O91" s="31">
        <f>I91*0.21</f>
        <v>0</v>
      </c>
      <c r="P91">
        <v>3</v>
      </c>
    </row>
    <row r="92" spans="1:16" x14ac:dyDescent="0.3">
      <c r="A92" s="26" t="s">
        <v>34</v>
      </c>
      <c r="B92" s="32"/>
      <c r="C92" s="33"/>
      <c r="D92" s="33"/>
      <c r="E92" s="28" t="s">
        <v>549</v>
      </c>
      <c r="F92" s="33"/>
      <c r="G92" s="33"/>
      <c r="H92" s="33"/>
      <c r="I92" s="33"/>
      <c r="J92" s="34"/>
    </row>
    <row r="93" spans="1:16" x14ac:dyDescent="0.3">
      <c r="A93" s="26" t="s">
        <v>88</v>
      </c>
      <c r="B93" s="32"/>
      <c r="C93" s="33"/>
      <c r="D93" s="33"/>
      <c r="E93" s="40" t="s">
        <v>550</v>
      </c>
      <c r="F93" s="33"/>
      <c r="G93" s="33"/>
      <c r="H93" s="33"/>
      <c r="I93" s="33"/>
      <c r="J93" s="34"/>
    </row>
    <row r="94" spans="1:16" ht="86.4" x14ac:dyDescent="0.3">
      <c r="A94" s="26" t="s">
        <v>36</v>
      </c>
      <c r="B94" s="32"/>
      <c r="C94" s="33"/>
      <c r="D94" s="33"/>
      <c r="E94" s="28" t="s">
        <v>551</v>
      </c>
      <c r="F94" s="33"/>
      <c r="G94" s="33"/>
      <c r="H94" s="33"/>
      <c r="I94" s="33"/>
      <c r="J94" s="34"/>
    </row>
    <row r="95" spans="1:16" x14ac:dyDescent="0.3">
      <c r="A95" s="26" t="s">
        <v>29</v>
      </c>
      <c r="B95" s="26">
        <v>23</v>
      </c>
      <c r="C95" s="27" t="s">
        <v>552</v>
      </c>
      <c r="D95" s="26" t="s">
        <v>31</v>
      </c>
      <c r="E95" s="28" t="s">
        <v>553</v>
      </c>
      <c r="F95" s="29" t="s">
        <v>386</v>
      </c>
      <c r="G95" s="30">
        <v>16</v>
      </c>
      <c r="H95" s="30">
        <v>0</v>
      </c>
      <c r="I95" s="30">
        <f>ROUND(G95*H95,P4)</f>
        <v>0</v>
      </c>
      <c r="J95" s="26"/>
      <c r="O95" s="31">
        <f>I95*0.21</f>
        <v>0</v>
      </c>
      <c r="P95">
        <v>3</v>
      </c>
    </row>
    <row r="96" spans="1:16" x14ac:dyDescent="0.3">
      <c r="A96" s="26" t="s">
        <v>34</v>
      </c>
      <c r="B96" s="32"/>
      <c r="C96" s="33"/>
      <c r="D96" s="33"/>
      <c r="E96" s="28" t="s">
        <v>528</v>
      </c>
      <c r="F96" s="33"/>
      <c r="G96" s="33"/>
      <c r="H96" s="33"/>
      <c r="I96" s="33"/>
      <c r="J96" s="34"/>
    </row>
    <row r="97" spans="1:16" x14ac:dyDescent="0.3">
      <c r="A97" s="26" t="s">
        <v>88</v>
      </c>
      <c r="B97" s="32"/>
      <c r="C97" s="33"/>
      <c r="D97" s="33"/>
      <c r="E97" s="40" t="s">
        <v>550</v>
      </c>
      <c r="F97" s="33"/>
      <c r="G97" s="33"/>
      <c r="H97" s="33"/>
      <c r="I97" s="33"/>
      <c r="J97" s="34"/>
    </row>
    <row r="98" spans="1:16" ht="28.8" x14ac:dyDescent="0.3">
      <c r="A98" s="26" t="s">
        <v>36</v>
      </c>
      <c r="B98" s="32"/>
      <c r="C98" s="33"/>
      <c r="D98" s="33"/>
      <c r="E98" s="28" t="s">
        <v>554</v>
      </c>
      <c r="F98" s="33"/>
      <c r="G98" s="33"/>
      <c r="H98" s="33"/>
      <c r="I98" s="33"/>
      <c r="J98" s="34"/>
    </row>
    <row r="99" spans="1:16" x14ac:dyDescent="0.3">
      <c r="A99" s="26" t="s">
        <v>29</v>
      </c>
      <c r="B99" s="26">
        <v>24</v>
      </c>
      <c r="C99" s="27" t="s">
        <v>555</v>
      </c>
      <c r="D99" s="26" t="s">
        <v>31</v>
      </c>
      <c r="E99" s="28" t="s">
        <v>556</v>
      </c>
      <c r="F99" s="29" t="s">
        <v>517</v>
      </c>
      <c r="G99" s="30">
        <v>480</v>
      </c>
      <c r="H99" s="30">
        <v>0</v>
      </c>
      <c r="I99" s="30">
        <f>ROUND(G99*H99,P4)</f>
        <v>0</v>
      </c>
      <c r="J99" s="26"/>
      <c r="O99" s="31">
        <f>I99*0.21</f>
        <v>0</v>
      </c>
      <c r="P99">
        <v>3</v>
      </c>
    </row>
    <row r="100" spans="1:16" x14ac:dyDescent="0.3">
      <c r="A100" s="26" t="s">
        <v>34</v>
      </c>
      <c r="B100" s="32"/>
      <c r="C100" s="33"/>
      <c r="D100" s="33"/>
      <c r="E100" s="38" t="s">
        <v>31</v>
      </c>
      <c r="F100" s="33"/>
      <c r="G100" s="33"/>
      <c r="H100" s="33"/>
      <c r="I100" s="33"/>
      <c r="J100" s="34"/>
    </row>
    <row r="101" spans="1:16" x14ac:dyDescent="0.3">
      <c r="A101" s="26" t="s">
        <v>88</v>
      </c>
      <c r="B101" s="32"/>
      <c r="C101" s="33"/>
      <c r="D101" s="33"/>
      <c r="E101" s="40" t="s">
        <v>557</v>
      </c>
      <c r="F101" s="33"/>
      <c r="G101" s="33"/>
      <c r="H101" s="33"/>
      <c r="I101" s="33"/>
      <c r="J101" s="34"/>
    </row>
    <row r="102" spans="1:16" ht="28.8" x14ac:dyDescent="0.3">
      <c r="A102" s="26" t="s">
        <v>36</v>
      </c>
      <c r="B102" s="32"/>
      <c r="C102" s="33"/>
      <c r="D102" s="33"/>
      <c r="E102" s="28" t="s">
        <v>558</v>
      </c>
      <c r="F102" s="33"/>
      <c r="G102" s="33"/>
      <c r="H102" s="33"/>
      <c r="I102" s="33"/>
      <c r="J102" s="34"/>
    </row>
    <row r="103" spans="1:16" x14ac:dyDescent="0.3">
      <c r="A103" s="26" t="s">
        <v>29</v>
      </c>
      <c r="B103" s="26">
        <v>25</v>
      </c>
      <c r="C103" s="27" t="s">
        <v>559</v>
      </c>
      <c r="D103" s="26" t="s">
        <v>31</v>
      </c>
      <c r="E103" s="28" t="s">
        <v>560</v>
      </c>
      <c r="F103" s="29" t="s">
        <v>386</v>
      </c>
      <c r="G103" s="30">
        <v>4</v>
      </c>
      <c r="H103" s="30">
        <v>0</v>
      </c>
      <c r="I103" s="30">
        <f>ROUND(G103*H103,P4)</f>
        <v>0</v>
      </c>
      <c r="J103" s="26"/>
      <c r="O103" s="31">
        <f>I103*0.21</f>
        <v>0</v>
      </c>
      <c r="P103">
        <v>3</v>
      </c>
    </row>
    <row r="104" spans="1:16" x14ac:dyDescent="0.3">
      <c r="A104" s="26" t="s">
        <v>34</v>
      </c>
      <c r="B104" s="32"/>
      <c r="C104" s="33"/>
      <c r="D104" s="33"/>
      <c r="E104" s="28" t="s">
        <v>561</v>
      </c>
      <c r="F104" s="33"/>
      <c r="G104" s="33"/>
      <c r="H104" s="33"/>
      <c r="I104" s="33"/>
      <c r="J104" s="34"/>
    </row>
    <row r="105" spans="1:16" x14ac:dyDescent="0.3">
      <c r="A105" s="26" t="s">
        <v>88</v>
      </c>
      <c r="B105" s="32"/>
      <c r="C105" s="33"/>
      <c r="D105" s="33"/>
      <c r="E105" s="40" t="s">
        <v>562</v>
      </c>
      <c r="F105" s="33"/>
      <c r="G105" s="33"/>
      <c r="H105" s="33"/>
      <c r="I105" s="33"/>
      <c r="J105" s="34"/>
    </row>
    <row r="106" spans="1:16" ht="86.4" x14ac:dyDescent="0.3">
      <c r="A106" s="26" t="s">
        <v>36</v>
      </c>
      <c r="B106" s="32"/>
      <c r="C106" s="33"/>
      <c r="D106" s="33"/>
      <c r="E106" s="28" t="s">
        <v>551</v>
      </c>
      <c r="F106" s="33"/>
      <c r="G106" s="33"/>
      <c r="H106" s="33"/>
      <c r="I106" s="33"/>
      <c r="J106" s="34"/>
    </row>
    <row r="107" spans="1:16" x14ac:dyDescent="0.3">
      <c r="A107" s="26" t="s">
        <v>29</v>
      </c>
      <c r="B107" s="26">
        <v>26</v>
      </c>
      <c r="C107" s="27" t="s">
        <v>563</v>
      </c>
      <c r="D107" s="26" t="s">
        <v>31</v>
      </c>
      <c r="E107" s="28" t="s">
        <v>564</v>
      </c>
      <c r="F107" s="29" t="s">
        <v>386</v>
      </c>
      <c r="G107" s="30">
        <v>4</v>
      </c>
      <c r="H107" s="30">
        <v>0</v>
      </c>
      <c r="I107" s="30">
        <f>ROUND(G107*H107,P4)</f>
        <v>0</v>
      </c>
      <c r="J107" s="26"/>
      <c r="O107" s="31">
        <f>I107*0.21</f>
        <v>0</v>
      </c>
      <c r="P107">
        <v>3</v>
      </c>
    </row>
    <row r="108" spans="1:16" x14ac:dyDescent="0.3">
      <c r="A108" s="26" t="s">
        <v>34</v>
      </c>
      <c r="B108" s="32"/>
      <c r="C108" s="33"/>
      <c r="D108" s="33"/>
      <c r="E108" s="28" t="s">
        <v>528</v>
      </c>
      <c r="F108" s="33"/>
      <c r="G108" s="33"/>
      <c r="H108" s="33"/>
      <c r="I108" s="33"/>
      <c r="J108" s="34"/>
    </row>
    <row r="109" spans="1:16" x14ac:dyDescent="0.3">
      <c r="A109" s="26" t="s">
        <v>88</v>
      </c>
      <c r="B109" s="32"/>
      <c r="C109" s="33"/>
      <c r="D109" s="33"/>
      <c r="E109" s="40" t="s">
        <v>562</v>
      </c>
      <c r="F109" s="33"/>
      <c r="G109" s="33"/>
      <c r="H109" s="33"/>
      <c r="I109" s="33"/>
      <c r="J109" s="34"/>
    </row>
    <row r="110" spans="1:16" ht="28.8" x14ac:dyDescent="0.3">
      <c r="A110" s="26" t="s">
        <v>36</v>
      </c>
      <c r="B110" s="32"/>
      <c r="C110" s="33"/>
      <c r="D110" s="33"/>
      <c r="E110" s="28" t="s">
        <v>554</v>
      </c>
      <c r="F110" s="33"/>
      <c r="G110" s="33"/>
      <c r="H110" s="33"/>
      <c r="I110" s="33"/>
      <c r="J110" s="34"/>
    </row>
    <row r="111" spans="1:16" x14ac:dyDescent="0.3">
      <c r="A111" s="26" t="s">
        <v>29</v>
      </c>
      <c r="B111" s="26">
        <v>27</v>
      </c>
      <c r="C111" s="27" t="s">
        <v>565</v>
      </c>
      <c r="D111" s="26" t="s">
        <v>31</v>
      </c>
      <c r="E111" s="28" t="s">
        <v>566</v>
      </c>
      <c r="F111" s="29" t="s">
        <v>517</v>
      </c>
      <c r="G111" s="30">
        <v>480</v>
      </c>
      <c r="H111" s="30">
        <v>0</v>
      </c>
      <c r="I111" s="30">
        <f>ROUND(G111*H111,P4)</f>
        <v>0</v>
      </c>
      <c r="J111" s="26"/>
      <c r="O111" s="31">
        <f>I111*0.21</f>
        <v>0</v>
      </c>
      <c r="P111">
        <v>3</v>
      </c>
    </row>
    <row r="112" spans="1:16" x14ac:dyDescent="0.3">
      <c r="A112" s="26" t="s">
        <v>34</v>
      </c>
      <c r="B112" s="32"/>
      <c r="C112" s="33"/>
      <c r="D112" s="33"/>
      <c r="E112" s="38" t="s">
        <v>31</v>
      </c>
      <c r="F112" s="33"/>
      <c r="G112" s="33"/>
      <c r="H112" s="33"/>
      <c r="I112" s="33"/>
      <c r="J112" s="34"/>
    </row>
    <row r="113" spans="1:16" x14ac:dyDescent="0.3">
      <c r="A113" s="26" t="s">
        <v>88</v>
      </c>
      <c r="B113" s="32"/>
      <c r="C113" s="33"/>
      <c r="D113" s="33"/>
      <c r="E113" s="40" t="s">
        <v>567</v>
      </c>
      <c r="F113" s="33"/>
      <c r="G113" s="33"/>
      <c r="H113" s="33"/>
      <c r="I113" s="33"/>
      <c r="J113" s="34"/>
    </row>
    <row r="114" spans="1:16" ht="28.8" x14ac:dyDescent="0.3">
      <c r="A114" s="26" t="s">
        <v>36</v>
      </c>
      <c r="B114" s="32"/>
      <c r="C114" s="33"/>
      <c r="D114" s="33"/>
      <c r="E114" s="28" t="s">
        <v>558</v>
      </c>
      <c r="F114" s="33"/>
      <c r="G114" s="33"/>
      <c r="H114" s="33"/>
      <c r="I114" s="33"/>
      <c r="J114" s="34"/>
    </row>
    <row r="115" spans="1:16" x14ac:dyDescent="0.3">
      <c r="A115" s="26" t="s">
        <v>29</v>
      </c>
      <c r="B115" s="26">
        <v>28</v>
      </c>
      <c r="C115" s="27" t="s">
        <v>568</v>
      </c>
      <c r="D115" s="26" t="s">
        <v>31</v>
      </c>
      <c r="E115" s="28" t="s">
        <v>569</v>
      </c>
      <c r="F115" s="29" t="s">
        <v>386</v>
      </c>
      <c r="G115" s="30">
        <v>1</v>
      </c>
      <c r="H115" s="30">
        <v>0</v>
      </c>
      <c r="I115" s="30">
        <f>ROUND(G115*H115,P4)</f>
        <v>0</v>
      </c>
      <c r="J115" s="26"/>
      <c r="O115" s="31">
        <f>I115*0.21</f>
        <v>0</v>
      </c>
      <c r="P115">
        <v>3</v>
      </c>
    </row>
    <row r="116" spans="1:16" x14ac:dyDescent="0.3">
      <c r="A116" s="26" t="s">
        <v>34</v>
      </c>
      <c r="B116" s="32"/>
      <c r="C116" s="33"/>
      <c r="D116" s="33"/>
      <c r="E116" s="28" t="s">
        <v>570</v>
      </c>
      <c r="F116" s="33"/>
      <c r="G116" s="33"/>
      <c r="H116" s="33"/>
      <c r="I116" s="33"/>
      <c r="J116" s="34"/>
    </row>
    <row r="117" spans="1:16" x14ac:dyDescent="0.3">
      <c r="A117" s="26" t="s">
        <v>88</v>
      </c>
      <c r="B117" s="32"/>
      <c r="C117" s="33"/>
      <c r="D117" s="33"/>
      <c r="E117" s="40" t="s">
        <v>571</v>
      </c>
      <c r="F117" s="33"/>
      <c r="G117" s="33"/>
      <c r="H117" s="33"/>
      <c r="I117" s="33"/>
      <c r="J117" s="34"/>
    </row>
    <row r="118" spans="1:16" ht="86.4" x14ac:dyDescent="0.3">
      <c r="A118" s="26" t="s">
        <v>36</v>
      </c>
      <c r="B118" s="32"/>
      <c r="C118" s="33"/>
      <c r="D118" s="33"/>
      <c r="E118" s="28" t="s">
        <v>551</v>
      </c>
      <c r="F118" s="33"/>
      <c r="G118" s="33"/>
      <c r="H118" s="33"/>
      <c r="I118" s="33"/>
      <c r="J118" s="34"/>
    </row>
    <row r="119" spans="1:16" x14ac:dyDescent="0.3">
      <c r="A119" s="26" t="s">
        <v>29</v>
      </c>
      <c r="B119" s="26">
        <v>29</v>
      </c>
      <c r="C119" s="27" t="s">
        <v>572</v>
      </c>
      <c r="D119" s="26" t="s">
        <v>31</v>
      </c>
      <c r="E119" s="28" t="s">
        <v>573</v>
      </c>
      <c r="F119" s="29" t="s">
        <v>386</v>
      </c>
      <c r="G119" s="30">
        <v>1</v>
      </c>
      <c r="H119" s="30">
        <v>0</v>
      </c>
      <c r="I119" s="30">
        <f>ROUND(G119*H119,P4)</f>
        <v>0</v>
      </c>
      <c r="J119" s="26"/>
      <c r="O119" s="31">
        <f>I119*0.21</f>
        <v>0</v>
      </c>
      <c r="P119">
        <v>3</v>
      </c>
    </row>
    <row r="120" spans="1:16" x14ac:dyDescent="0.3">
      <c r="A120" s="26" t="s">
        <v>34</v>
      </c>
      <c r="B120" s="32"/>
      <c r="C120" s="33"/>
      <c r="D120" s="33"/>
      <c r="E120" s="38" t="s">
        <v>31</v>
      </c>
      <c r="F120" s="33"/>
      <c r="G120" s="33"/>
      <c r="H120" s="33"/>
      <c r="I120" s="33"/>
      <c r="J120" s="34"/>
    </row>
    <row r="121" spans="1:16" x14ac:dyDescent="0.3">
      <c r="A121" s="26" t="s">
        <v>88</v>
      </c>
      <c r="B121" s="32"/>
      <c r="C121" s="33"/>
      <c r="D121" s="33"/>
      <c r="E121" s="40" t="s">
        <v>571</v>
      </c>
      <c r="F121" s="33"/>
      <c r="G121" s="33"/>
      <c r="H121" s="33"/>
      <c r="I121" s="33"/>
      <c r="J121" s="34"/>
    </row>
    <row r="122" spans="1:16" ht="28.8" x14ac:dyDescent="0.3">
      <c r="A122" s="26" t="s">
        <v>36</v>
      </c>
      <c r="B122" s="32"/>
      <c r="C122" s="33"/>
      <c r="D122" s="33"/>
      <c r="E122" s="28" t="s">
        <v>554</v>
      </c>
      <c r="F122" s="33"/>
      <c r="G122" s="33"/>
      <c r="H122" s="33"/>
      <c r="I122" s="33"/>
      <c r="J122" s="34"/>
    </row>
    <row r="123" spans="1:16" x14ac:dyDescent="0.3">
      <c r="A123" s="26" t="s">
        <v>29</v>
      </c>
      <c r="B123" s="26">
        <v>30</v>
      </c>
      <c r="C123" s="27" t="s">
        <v>574</v>
      </c>
      <c r="D123" s="26" t="s">
        <v>31</v>
      </c>
      <c r="E123" s="28" t="s">
        <v>575</v>
      </c>
      <c r="F123" s="29" t="s">
        <v>517</v>
      </c>
      <c r="G123" s="30">
        <v>60</v>
      </c>
      <c r="H123" s="30">
        <v>0</v>
      </c>
      <c r="I123" s="30">
        <f>ROUND(G123*H123,P4)</f>
        <v>0</v>
      </c>
      <c r="J123" s="26"/>
      <c r="O123" s="31">
        <f>I123*0.21</f>
        <v>0</v>
      </c>
      <c r="P123">
        <v>3</v>
      </c>
    </row>
    <row r="124" spans="1:16" x14ac:dyDescent="0.3">
      <c r="A124" s="26" t="s">
        <v>34</v>
      </c>
      <c r="B124" s="32"/>
      <c r="C124" s="33"/>
      <c r="D124" s="33"/>
      <c r="E124" s="28" t="s">
        <v>576</v>
      </c>
      <c r="F124" s="33"/>
      <c r="G124" s="33"/>
      <c r="H124" s="33"/>
      <c r="I124" s="33"/>
      <c r="J124" s="34"/>
    </row>
    <row r="125" spans="1:16" x14ac:dyDescent="0.3">
      <c r="A125" s="26" t="s">
        <v>88</v>
      </c>
      <c r="B125" s="32"/>
      <c r="C125" s="33"/>
      <c r="D125" s="33"/>
      <c r="E125" s="40" t="s">
        <v>577</v>
      </c>
      <c r="F125" s="33"/>
      <c r="G125" s="33"/>
      <c r="H125" s="33"/>
      <c r="I125" s="33"/>
      <c r="J125" s="34"/>
    </row>
    <row r="126" spans="1:16" ht="28.8" x14ac:dyDescent="0.3">
      <c r="A126" s="26" t="s">
        <v>36</v>
      </c>
      <c r="B126" s="32"/>
      <c r="C126" s="33"/>
      <c r="D126" s="33"/>
      <c r="E126" s="28" t="s">
        <v>558</v>
      </c>
      <c r="F126" s="33"/>
      <c r="G126" s="33"/>
      <c r="H126" s="33"/>
      <c r="I126" s="33"/>
      <c r="J126" s="34"/>
    </row>
    <row r="127" spans="1:16" x14ac:dyDescent="0.3">
      <c r="A127" s="26" t="s">
        <v>29</v>
      </c>
      <c r="B127" s="26">
        <v>31</v>
      </c>
      <c r="C127" s="27" t="s">
        <v>578</v>
      </c>
      <c r="D127" s="26" t="s">
        <v>31</v>
      </c>
      <c r="E127" s="28" t="s">
        <v>579</v>
      </c>
      <c r="F127" s="29" t="s">
        <v>386</v>
      </c>
      <c r="G127" s="30">
        <v>2</v>
      </c>
      <c r="H127" s="30">
        <v>0</v>
      </c>
      <c r="I127" s="30">
        <f>ROUND(G127*H127,P4)</f>
        <v>0</v>
      </c>
      <c r="J127" s="26"/>
      <c r="O127" s="31">
        <f>I127*0.21</f>
        <v>0</v>
      </c>
      <c r="P127">
        <v>3</v>
      </c>
    </row>
    <row r="128" spans="1:16" ht="28.8" x14ac:dyDescent="0.3">
      <c r="A128" s="26" t="s">
        <v>34</v>
      </c>
      <c r="B128" s="32"/>
      <c r="C128" s="33"/>
      <c r="D128" s="33"/>
      <c r="E128" s="28" t="s">
        <v>580</v>
      </c>
      <c r="F128" s="33"/>
      <c r="G128" s="33"/>
      <c r="H128" s="33"/>
      <c r="I128" s="33"/>
      <c r="J128" s="34"/>
    </row>
    <row r="129" spans="1:16" x14ac:dyDescent="0.3">
      <c r="A129" s="26" t="s">
        <v>88</v>
      </c>
      <c r="B129" s="32"/>
      <c r="C129" s="33"/>
      <c r="D129" s="33"/>
      <c r="E129" s="40" t="s">
        <v>529</v>
      </c>
      <c r="F129" s="33"/>
      <c r="G129" s="33"/>
      <c r="H129" s="33"/>
      <c r="I129" s="33"/>
      <c r="J129" s="34"/>
    </row>
    <row r="130" spans="1:16" ht="72" x14ac:dyDescent="0.3">
      <c r="A130" s="26" t="s">
        <v>36</v>
      </c>
      <c r="B130" s="32"/>
      <c r="C130" s="33"/>
      <c r="D130" s="33"/>
      <c r="E130" s="28" t="s">
        <v>581</v>
      </c>
      <c r="F130" s="33"/>
      <c r="G130" s="33"/>
      <c r="H130" s="33"/>
      <c r="I130" s="33"/>
      <c r="J130" s="34"/>
    </row>
    <row r="131" spans="1:16" x14ac:dyDescent="0.3">
      <c r="A131" s="26" t="s">
        <v>29</v>
      </c>
      <c r="B131" s="26">
        <v>32</v>
      </c>
      <c r="C131" s="27" t="s">
        <v>582</v>
      </c>
      <c r="D131" s="26" t="s">
        <v>31</v>
      </c>
      <c r="E131" s="28" t="s">
        <v>583</v>
      </c>
      <c r="F131" s="29" t="s">
        <v>386</v>
      </c>
      <c r="G131" s="30">
        <v>2</v>
      </c>
      <c r="H131" s="30">
        <v>0</v>
      </c>
      <c r="I131" s="30">
        <f>ROUND(G131*H131,P4)</f>
        <v>0</v>
      </c>
      <c r="J131" s="26"/>
      <c r="O131" s="31">
        <f>I131*0.21</f>
        <v>0</v>
      </c>
      <c r="P131">
        <v>3</v>
      </c>
    </row>
    <row r="132" spans="1:16" x14ac:dyDescent="0.3">
      <c r="A132" s="26" t="s">
        <v>34</v>
      </c>
      <c r="B132" s="32"/>
      <c r="C132" s="33"/>
      <c r="D132" s="33"/>
      <c r="E132" s="38" t="s">
        <v>31</v>
      </c>
      <c r="F132" s="33"/>
      <c r="G132" s="33"/>
      <c r="H132" s="33"/>
      <c r="I132" s="33"/>
      <c r="J132" s="34"/>
    </row>
    <row r="133" spans="1:16" x14ac:dyDescent="0.3">
      <c r="A133" s="26" t="s">
        <v>88</v>
      </c>
      <c r="B133" s="32"/>
      <c r="C133" s="33"/>
      <c r="D133" s="33"/>
      <c r="E133" s="40" t="s">
        <v>529</v>
      </c>
      <c r="F133" s="33"/>
      <c r="G133" s="33"/>
      <c r="H133" s="33"/>
      <c r="I133" s="33"/>
      <c r="J133" s="34"/>
    </row>
    <row r="134" spans="1:16" ht="28.8" x14ac:dyDescent="0.3">
      <c r="A134" s="26" t="s">
        <v>36</v>
      </c>
      <c r="B134" s="32"/>
      <c r="C134" s="33"/>
      <c r="D134" s="33"/>
      <c r="E134" s="28" t="s">
        <v>554</v>
      </c>
      <c r="F134" s="33"/>
      <c r="G134" s="33"/>
      <c r="H134" s="33"/>
      <c r="I134" s="33"/>
      <c r="J134" s="34"/>
    </row>
    <row r="135" spans="1:16" x14ac:dyDescent="0.3">
      <c r="A135" s="26" t="s">
        <v>29</v>
      </c>
      <c r="B135" s="26">
        <v>33</v>
      </c>
      <c r="C135" s="27" t="s">
        <v>584</v>
      </c>
      <c r="D135" s="26" t="s">
        <v>31</v>
      </c>
      <c r="E135" s="28" t="s">
        <v>585</v>
      </c>
      <c r="F135" s="29" t="s">
        <v>517</v>
      </c>
      <c r="G135" s="30">
        <v>240</v>
      </c>
      <c r="H135" s="30">
        <v>0</v>
      </c>
      <c r="I135" s="30">
        <f>ROUND(G135*H135,P4)</f>
        <v>0</v>
      </c>
      <c r="J135" s="26"/>
      <c r="O135" s="31">
        <f>I135*0.21</f>
        <v>0</v>
      </c>
      <c r="P135">
        <v>3</v>
      </c>
    </row>
    <row r="136" spans="1:16" x14ac:dyDescent="0.3">
      <c r="A136" s="26" t="s">
        <v>34</v>
      </c>
      <c r="B136" s="32"/>
      <c r="C136" s="33"/>
      <c r="D136" s="33"/>
      <c r="E136" s="28" t="s">
        <v>586</v>
      </c>
      <c r="F136" s="33"/>
      <c r="G136" s="33"/>
      <c r="H136" s="33"/>
      <c r="I136" s="33"/>
      <c r="J136" s="34"/>
    </row>
    <row r="137" spans="1:16" x14ac:dyDescent="0.3">
      <c r="A137" s="26" t="s">
        <v>88</v>
      </c>
      <c r="B137" s="32"/>
      <c r="C137" s="33"/>
      <c r="D137" s="33"/>
      <c r="E137" s="40" t="s">
        <v>587</v>
      </c>
      <c r="F137" s="33"/>
      <c r="G137" s="33"/>
      <c r="H137" s="33"/>
      <c r="I137" s="33"/>
      <c r="J137" s="34"/>
    </row>
    <row r="138" spans="1:16" ht="28.8" x14ac:dyDescent="0.3">
      <c r="A138" s="26" t="s">
        <v>36</v>
      </c>
      <c r="B138" s="32"/>
      <c r="C138" s="33"/>
      <c r="D138" s="33"/>
      <c r="E138" s="28" t="s">
        <v>558</v>
      </c>
      <c r="F138" s="33"/>
      <c r="G138" s="33"/>
      <c r="H138" s="33"/>
      <c r="I138" s="33"/>
      <c r="J138" s="34"/>
    </row>
    <row r="139" spans="1:16" x14ac:dyDescent="0.3">
      <c r="A139" s="26" t="s">
        <v>29</v>
      </c>
      <c r="B139" s="26">
        <v>34</v>
      </c>
      <c r="C139" s="27" t="s">
        <v>588</v>
      </c>
      <c r="D139" s="26" t="s">
        <v>31</v>
      </c>
      <c r="E139" s="28" t="s">
        <v>589</v>
      </c>
      <c r="F139" s="29" t="s">
        <v>386</v>
      </c>
      <c r="G139" s="30">
        <v>128</v>
      </c>
      <c r="H139" s="30">
        <v>0</v>
      </c>
      <c r="I139" s="30">
        <f>ROUND(G139*H139,P4)</f>
        <v>0</v>
      </c>
      <c r="J139" s="26"/>
      <c r="O139" s="31">
        <f>I139*0.21</f>
        <v>0</v>
      </c>
      <c r="P139">
        <v>3</v>
      </c>
    </row>
    <row r="140" spans="1:16" x14ac:dyDescent="0.3">
      <c r="A140" s="26" t="s">
        <v>34</v>
      </c>
      <c r="B140" s="32"/>
      <c r="C140" s="33"/>
      <c r="D140" s="33"/>
      <c r="E140" s="38" t="s">
        <v>31</v>
      </c>
      <c r="F140" s="33"/>
      <c r="G140" s="33"/>
      <c r="H140" s="33"/>
      <c r="I140" s="33"/>
      <c r="J140" s="34"/>
    </row>
    <row r="141" spans="1:16" x14ac:dyDescent="0.3">
      <c r="A141" s="26" t="s">
        <v>88</v>
      </c>
      <c r="B141" s="32"/>
      <c r="C141" s="33"/>
      <c r="D141" s="33"/>
      <c r="E141" s="40" t="s">
        <v>590</v>
      </c>
      <c r="F141" s="33"/>
      <c r="G141" s="33"/>
      <c r="H141" s="33"/>
      <c r="I141" s="33"/>
      <c r="J141" s="34"/>
    </row>
    <row r="142" spans="1:16" ht="72" x14ac:dyDescent="0.3">
      <c r="A142" s="26" t="s">
        <v>36</v>
      </c>
      <c r="B142" s="32"/>
      <c r="C142" s="33"/>
      <c r="D142" s="33"/>
      <c r="E142" s="28" t="s">
        <v>581</v>
      </c>
      <c r="F142" s="33"/>
      <c r="G142" s="33"/>
      <c r="H142" s="33"/>
      <c r="I142" s="33"/>
      <c r="J142" s="34"/>
    </row>
    <row r="143" spans="1:16" x14ac:dyDescent="0.3">
      <c r="A143" s="26" t="s">
        <v>29</v>
      </c>
      <c r="B143" s="26">
        <v>35</v>
      </c>
      <c r="C143" s="27" t="s">
        <v>591</v>
      </c>
      <c r="D143" s="26" t="s">
        <v>31</v>
      </c>
      <c r="E143" s="28" t="s">
        <v>592</v>
      </c>
      <c r="F143" s="29" t="s">
        <v>386</v>
      </c>
      <c r="G143" s="30">
        <v>128</v>
      </c>
      <c r="H143" s="30">
        <v>0</v>
      </c>
      <c r="I143" s="30">
        <f>ROUND(G143*H143,P4)</f>
        <v>0</v>
      </c>
      <c r="J143" s="26"/>
      <c r="O143" s="31">
        <f>I143*0.21</f>
        <v>0</v>
      </c>
      <c r="P143">
        <v>3</v>
      </c>
    </row>
    <row r="144" spans="1:16" x14ac:dyDescent="0.3">
      <c r="A144" s="26" t="s">
        <v>34</v>
      </c>
      <c r="B144" s="32"/>
      <c r="C144" s="33"/>
      <c r="D144" s="33"/>
      <c r="E144" s="38" t="s">
        <v>31</v>
      </c>
      <c r="F144" s="33"/>
      <c r="G144" s="33"/>
      <c r="H144" s="33"/>
      <c r="I144" s="33"/>
      <c r="J144" s="34"/>
    </row>
    <row r="145" spans="1:16" x14ac:dyDescent="0.3">
      <c r="A145" s="26" t="s">
        <v>88</v>
      </c>
      <c r="B145" s="32"/>
      <c r="C145" s="33"/>
      <c r="D145" s="33"/>
      <c r="E145" s="40" t="s">
        <v>593</v>
      </c>
      <c r="F145" s="33"/>
      <c r="G145" s="33"/>
      <c r="H145" s="33"/>
      <c r="I145" s="33"/>
      <c r="J145" s="34"/>
    </row>
    <row r="146" spans="1:16" ht="28.8" x14ac:dyDescent="0.3">
      <c r="A146" s="26" t="s">
        <v>36</v>
      </c>
      <c r="B146" s="32"/>
      <c r="C146" s="33"/>
      <c r="D146" s="33"/>
      <c r="E146" s="28" t="s">
        <v>554</v>
      </c>
      <c r="F146" s="33"/>
      <c r="G146" s="33"/>
      <c r="H146" s="33"/>
      <c r="I146" s="33"/>
      <c r="J146" s="34"/>
    </row>
    <row r="147" spans="1:16" x14ac:dyDescent="0.3">
      <c r="A147" s="26" t="s">
        <v>29</v>
      </c>
      <c r="B147" s="26">
        <v>36</v>
      </c>
      <c r="C147" s="27" t="s">
        <v>594</v>
      </c>
      <c r="D147" s="26" t="s">
        <v>31</v>
      </c>
      <c r="E147" s="28" t="s">
        <v>595</v>
      </c>
      <c r="F147" s="29" t="s">
        <v>517</v>
      </c>
      <c r="G147" s="30">
        <v>3840</v>
      </c>
      <c r="H147" s="30">
        <v>0</v>
      </c>
      <c r="I147" s="30">
        <f>ROUND(G147*H147,P4)</f>
        <v>0</v>
      </c>
      <c r="J147" s="26"/>
      <c r="O147" s="31">
        <f>I147*0.21</f>
        <v>0</v>
      </c>
      <c r="P147">
        <v>3</v>
      </c>
    </row>
    <row r="148" spans="1:16" x14ac:dyDescent="0.3">
      <c r="A148" s="26" t="s">
        <v>34</v>
      </c>
      <c r="B148" s="32"/>
      <c r="C148" s="33"/>
      <c r="D148" s="33"/>
      <c r="E148" s="38" t="s">
        <v>31</v>
      </c>
      <c r="F148" s="33"/>
      <c r="G148" s="33"/>
      <c r="H148" s="33"/>
      <c r="I148" s="33"/>
      <c r="J148" s="34"/>
    </row>
    <row r="149" spans="1:16" x14ac:dyDescent="0.3">
      <c r="A149" s="26" t="s">
        <v>88</v>
      </c>
      <c r="B149" s="32"/>
      <c r="C149" s="33"/>
      <c r="D149" s="33"/>
      <c r="E149" s="40" t="s">
        <v>596</v>
      </c>
      <c r="F149" s="33"/>
      <c r="G149" s="33"/>
      <c r="H149" s="33"/>
      <c r="I149" s="33"/>
      <c r="J149" s="34"/>
    </row>
    <row r="150" spans="1:16" ht="28.8" x14ac:dyDescent="0.3">
      <c r="A150" s="26" t="s">
        <v>36</v>
      </c>
      <c r="B150" s="32"/>
      <c r="C150" s="33"/>
      <c r="D150" s="33"/>
      <c r="E150" s="28" t="s">
        <v>558</v>
      </c>
      <c r="F150" s="33"/>
      <c r="G150" s="33"/>
      <c r="H150" s="33"/>
      <c r="I150" s="33"/>
      <c r="J150" s="34"/>
    </row>
    <row r="151" spans="1:16" ht="28.8" x14ac:dyDescent="0.3">
      <c r="A151" s="26" t="s">
        <v>29</v>
      </c>
      <c r="B151" s="26">
        <v>37</v>
      </c>
      <c r="C151" s="27" t="s">
        <v>597</v>
      </c>
      <c r="D151" s="26" t="s">
        <v>31</v>
      </c>
      <c r="E151" s="28" t="s">
        <v>598</v>
      </c>
      <c r="F151" s="29" t="s">
        <v>386</v>
      </c>
      <c r="G151" s="30">
        <v>181</v>
      </c>
      <c r="H151" s="30">
        <v>0</v>
      </c>
      <c r="I151" s="30">
        <f>ROUND(G151*H151,P4)</f>
        <v>0</v>
      </c>
      <c r="J151" s="26"/>
      <c r="O151" s="31">
        <f>I151*0.21</f>
        <v>0</v>
      </c>
      <c r="P151">
        <v>3</v>
      </c>
    </row>
    <row r="152" spans="1:16" x14ac:dyDescent="0.3">
      <c r="A152" s="26" t="s">
        <v>34</v>
      </c>
      <c r="B152" s="32"/>
      <c r="C152" s="33"/>
      <c r="D152" s="33"/>
      <c r="E152" s="28" t="s">
        <v>599</v>
      </c>
      <c r="F152" s="33"/>
      <c r="G152" s="33"/>
      <c r="H152" s="33"/>
      <c r="I152" s="33"/>
      <c r="J152" s="34"/>
    </row>
    <row r="153" spans="1:16" x14ac:dyDescent="0.3">
      <c r="A153" s="26" t="s">
        <v>88</v>
      </c>
      <c r="B153" s="32"/>
      <c r="C153" s="33"/>
      <c r="D153" s="33"/>
      <c r="E153" s="40" t="s">
        <v>600</v>
      </c>
      <c r="F153" s="33"/>
      <c r="G153" s="33"/>
      <c r="H153" s="33"/>
      <c r="I153" s="33"/>
      <c r="J153" s="34"/>
    </row>
    <row r="154" spans="1:16" ht="72" x14ac:dyDescent="0.3">
      <c r="A154" s="26" t="s">
        <v>36</v>
      </c>
      <c r="B154" s="32"/>
      <c r="C154" s="33"/>
      <c r="D154" s="33"/>
      <c r="E154" s="28" t="s">
        <v>581</v>
      </c>
      <c r="F154" s="33"/>
      <c r="G154" s="33"/>
      <c r="H154" s="33"/>
      <c r="I154" s="33"/>
      <c r="J154" s="34"/>
    </row>
    <row r="155" spans="1:16" x14ac:dyDescent="0.3">
      <c r="A155" s="26" t="s">
        <v>29</v>
      </c>
      <c r="B155" s="26">
        <v>38</v>
      </c>
      <c r="C155" s="27" t="s">
        <v>601</v>
      </c>
      <c r="D155" s="26" t="s">
        <v>31</v>
      </c>
      <c r="E155" s="28" t="s">
        <v>602</v>
      </c>
      <c r="F155" s="29" t="s">
        <v>386</v>
      </c>
      <c r="G155" s="30">
        <v>181</v>
      </c>
      <c r="H155" s="30">
        <v>0</v>
      </c>
      <c r="I155" s="30">
        <f>ROUND(G155*H155,P4)</f>
        <v>0</v>
      </c>
      <c r="J155" s="26"/>
      <c r="O155" s="31">
        <f>I155*0.21</f>
        <v>0</v>
      </c>
      <c r="P155">
        <v>3</v>
      </c>
    </row>
    <row r="156" spans="1:16" x14ac:dyDescent="0.3">
      <c r="A156" s="26" t="s">
        <v>34</v>
      </c>
      <c r="B156" s="32"/>
      <c r="C156" s="33"/>
      <c r="D156" s="33"/>
      <c r="E156" s="38" t="s">
        <v>31</v>
      </c>
      <c r="F156" s="33"/>
      <c r="G156" s="33"/>
      <c r="H156" s="33"/>
      <c r="I156" s="33"/>
      <c r="J156" s="34"/>
    </row>
    <row r="157" spans="1:16" x14ac:dyDescent="0.3">
      <c r="A157" s="26" t="s">
        <v>88</v>
      </c>
      <c r="B157" s="32"/>
      <c r="C157" s="33"/>
      <c r="D157" s="33"/>
      <c r="E157" s="40" t="s">
        <v>603</v>
      </c>
      <c r="F157" s="33"/>
      <c r="G157" s="33"/>
      <c r="H157" s="33"/>
      <c r="I157" s="33"/>
      <c r="J157" s="34"/>
    </row>
    <row r="158" spans="1:16" ht="28.8" x14ac:dyDescent="0.3">
      <c r="A158" s="26" t="s">
        <v>36</v>
      </c>
      <c r="B158" s="32"/>
      <c r="C158" s="33"/>
      <c r="D158" s="33"/>
      <c r="E158" s="28" t="s">
        <v>554</v>
      </c>
      <c r="F158" s="33"/>
      <c r="G158" s="33"/>
      <c r="H158" s="33"/>
      <c r="I158" s="33"/>
      <c r="J158" s="34"/>
    </row>
    <row r="159" spans="1:16" x14ac:dyDescent="0.3">
      <c r="A159" s="26" t="s">
        <v>29</v>
      </c>
      <c r="B159" s="26">
        <v>39</v>
      </c>
      <c r="C159" s="27" t="s">
        <v>604</v>
      </c>
      <c r="D159" s="26" t="s">
        <v>31</v>
      </c>
      <c r="E159" s="28" t="s">
        <v>605</v>
      </c>
      <c r="F159" s="29" t="s">
        <v>517</v>
      </c>
      <c r="G159" s="30">
        <v>5430</v>
      </c>
      <c r="H159" s="30">
        <v>0</v>
      </c>
      <c r="I159" s="30">
        <f>ROUND(G159*H159,P4)</f>
        <v>0</v>
      </c>
      <c r="J159" s="26"/>
      <c r="O159" s="31">
        <f>I159*0.21</f>
        <v>0</v>
      </c>
      <c r="P159">
        <v>3</v>
      </c>
    </row>
    <row r="160" spans="1:16" x14ac:dyDescent="0.3">
      <c r="A160" s="26" t="s">
        <v>34</v>
      </c>
      <c r="B160" s="32"/>
      <c r="C160" s="33"/>
      <c r="D160" s="33"/>
      <c r="E160" s="28" t="s">
        <v>606</v>
      </c>
      <c r="F160" s="33"/>
      <c r="G160" s="33"/>
      <c r="H160" s="33"/>
      <c r="I160" s="33"/>
      <c r="J160" s="34"/>
    </row>
    <row r="161" spans="1:16" x14ac:dyDescent="0.3">
      <c r="A161" s="26" t="s">
        <v>88</v>
      </c>
      <c r="B161" s="32"/>
      <c r="C161" s="33"/>
      <c r="D161" s="33"/>
      <c r="E161" s="40" t="s">
        <v>607</v>
      </c>
      <c r="F161" s="33"/>
      <c r="G161" s="33"/>
      <c r="H161" s="33"/>
      <c r="I161" s="33"/>
      <c r="J161" s="34"/>
    </row>
    <row r="162" spans="1:16" ht="28.8" x14ac:dyDescent="0.3">
      <c r="A162" s="26" t="s">
        <v>36</v>
      </c>
      <c r="B162" s="32"/>
      <c r="C162" s="33"/>
      <c r="D162" s="33"/>
      <c r="E162" s="28" t="s">
        <v>558</v>
      </c>
      <c r="F162" s="33"/>
      <c r="G162" s="33"/>
      <c r="H162" s="33"/>
      <c r="I162" s="33"/>
      <c r="J162" s="34"/>
    </row>
    <row r="163" spans="1:16" x14ac:dyDescent="0.3">
      <c r="A163" s="26" t="s">
        <v>29</v>
      </c>
      <c r="B163" s="26">
        <v>40</v>
      </c>
      <c r="C163" s="27" t="s">
        <v>608</v>
      </c>
      <c r="D163" s="26" t="s">
        <v>31</v>
      </c>
      <c r="E163" s="28" t="s">
        <v>609</v>
      </c>
      <c r="F163" s="29" t="s">
        <v>144</v>
      </c>
      <c r="G163" s="30">
        <v>12</v>
      </c>
      <c r="H163" s="30">
        <v>0</v>
      </c>
      <c r="I163" s="30">
        <f>ROUND(G163*H163,P4)</f>
        <v>0</v>
      </c>
      <c r="J163" s="26"/>
      <c r="O163" s="31">
        <f>I163*0.21</f>
        <v>0</v>
      </c>
      <c r="P163">
        <v>3</v>
      </c>
    </row>
    <row r="164" spans="1:16" x14ac:dyDescent="0.3">
      <c r="A164" s="26" t="s">
        <v>34</v>
      </c>
      <c r="B164" s="32"/>
      <c r="C164" s="33"/>
      <c r="D164" s="33"/>
      <c r="E164" s="28" t="s">
        <v>610</v>
      </c>
      <c r="F164" s="33"/>
      <c r="G164" s="33"/>
      <c r="H164" s="33"/>
      <c r="I164" s="33"/>
      <c r="J164" s="34"/>
    </row>
    <row r="165" spans="1:16" ht="57.6" x14ac:dyDescent="0.3">
      <c r="A165" s="26" t="s">
        <v>36</v>
      </c>
      <c r="B165" s="32"/>
      <c r="C165" s="33"/>
      <c r="D165" s="33"/>
      <c r="E165" s="28" t="s">
        <v>611</v>
      </c>
      <c r="F165" s="33"/>
      <c r="G165" s="33"/>
      <c r="H165" s="33"/>
      <c r="I165" s="33"/>
      <c r="J165" s="34"/>
    </row>
    <row r="166" spans="1:16" x14ac:dyDescent="0.3">
      <c r="A166" s="26" t="s">
        <v>29</v>
      </c>
      <c r="B166" s="26">
        <v>41</v>
      </c>
      <c r="C166" s="27" t="s">
        <v>612</v>
      </c>
      <c r="D166" s="26" t="s">
        <v>31</v>
      </c>
      <c r="E166" s="28" t="s">
        <v>613</v>
      </c>
      <c r="F166" s="29" t="s">
        <v>87</v>
      </c>
      <c r="G166" s="30">
        <v>1</v>
      </c>
      <c r="H166" s="30">
        <v>0</v>
      </c>
      <c r="I166" s="30">
        <f>ROUND(G166*H166,P4)</f>
        <v>0</v>
      </c>
      <c r="J166" s="26"/>
      <c r="O166" s="31">
        <f>I166*0.21</f>
        <v>0</v>
      </c>
      <c r="P166">
        <v>3</v>
      </c>
    </row>
    <row r="167" spans="1:16" ht="43.2" x14ac:dyDescent="0.3">
      <c r="A167" s="26" t="s">
        <v>34</v>
      </c>
      <c r="B167" s="32"/>
      <c r="C167" s="33"/>
      <c r="D167" s="33"/>
      <c r="E167" s="28" t="s">
        <v>614</v>
      </c>
      <c r="F167" s="33"/>
      <c r="G167" s="33"/>
      <c r="H167" s="33"/>
      <c r="I167" s="33"/>
      <c r="J167" s="34"/>
    </row>
    <row r="168" spans="1:16" ht="72" x14ac:dyDescent="0.3">
      <c r="A168" s="26" t="s">
        <v>36</v>
      </c>
      <c r="B168" s="35"/>
      <c r="C168" s="36"/>
      <c r="D168" s="36"/>
      <c r="E168" s="28" t="s">
        <v>615</v>
      </c>
      <c r="F168" s="36"/>
      <c r="G168" s="36"/>
      <c r="H168" s="36"/>
      <c r="I168" s="36"/>
      <c r="J168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616</v>
      </c>
      <c r="I3" s="14">
        <f>SUMIFS(I8:I80,A8:A80,"SD")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616</v>
      </c>
      <c r="D4" s="42"/>
      <c r="E4" s="12" t="s">
        <v>617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285</v>
      </c>
      <c r="D8" s="23"/>
      <c r="E8" s="20" t="s">
        <v>286</v>
      </c>
      <c r="F8" s="23"/>
      <c r="G8" s="23"/>
      <c r="H8" s="23"/>
      <c r="I8" s="24">
        <f>SUMIFS(I9:I12,A9:A12,"P")</f>
        <v>0</v>
      </c>
      <c r="J8" s="25"/>
    </row>
    <row r="9" spans="1:16" x14ac:dyDescent="0.3">
      <c r="A9" s="26" t="s">
        <v>29</v>
      </c>
      <c r="B9" s="26">
        <v>1</v>
      </c>
      <c r="C9" s="27" t="s">
        <v>618</v>
      </c>
      <c r="D9" s="26" t="s">
        <v>31</v>
      </c>
      <c r="E9" s="28" t="s">
        <v>619</v>
      </c>
      <c r="F9" s="29" t="s">
        <v>99</v>
      </c>
      <c r="G9" s="30">
        <v>200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ht="28.8" x14ac:dyDescent="0.3">
      <c r="A10" s="26" t="s">
        <v>34</v>
      </c>
      <c r="B10" s="32"/>
      <c r="C10" s="33"/>
      <c r="D10" s="33"/>
      <c r="E10" s="28" t="s">
        <v>620</v>
      </c>
      <c r="F10" s="33"/>
      <c r="G10" s="33"/>
      <c r="H10" s="33"/>
      <c r="I10" s="33"/>
      <c r="J10" s="34"/>
    </row>
    <row r="11" spans="1:16" x14ac:dyDescent="0.3">
      <c r="A11" s="26" t="s">
        <v>88</v>
      </c>
      <c r="B11" s="32"/>
      <c r="C11" s="33"/>
      <c r="D11" s="33"/>
      <c r="E11" s="40" t="s">
        <v>621</v>
      </c>
      <c r="F11" s="33"/>
      <c r="G11" s="33"/>
      <c r="H11" s="33"/>
      <c r="I11" s="33"/>
      <c r="J11" s="34"/>
    </row>
    <row r="12" spans="1:16" ht="86.4" x14ac:dyDescent="0.3">
      <c r="A12" s="26" t="s">
        <v>36</v>
      </c>
      <c r="B12" s="32"/>
      <c r="C12" s="33"/>
      <c r="D12" s="33"/>
      <c r="E12" s="28" t="s">
        <v>622</v>
      </c>
      <c r="F12" s="33"/>
      <c r="G12" s="33"/>
      <c r="H12" s="33"/>
      <c r="I12" s="33"/>
      <c r="J12" s="34"/>
    </row>
    <row r="13" spans="1:16" x14ac:dyDescent="0.3">
      <c r="A13" s="20" t="s">
        <v>26</v>
      </c>
      <c r="B13" s="21"/>
      <c r="C13" s="22" t="s">
        <v>140</v>
      </c>
      <c r="D13" s="23"/>
      <c r="E13" s="20" t="s">
        <v>141</v>
      </c>
      <c r="F13" s="23"/>
      <c r="G13" s="23"/>
      <c r="H13" s="23"/>
      <c r="I13" s="24">
        <f>SUMIFS(I14:I80,A14:A80,"P")</f>
        <v>0</v>
      </c>
      <c r="J13" s="25"/>
    </row>
    <row r="14" spans="1:16" x14ac:dyDescent="0.3">
      <c r="A14" s="26" t="s">
        <v>29</v>
      </c>
      <c r="B14" s="26">
        <v>2</v>
      </c>
      <c r="C14" s="27" t="s">
        <v>501</v>
      </c>
      <c r="D14" s="26" t="s">
        <v>31</v>
      </c>
      <c r="E14" s="28" t="s">
        <v>502</v>
      </c>
      <c r="F14" s="29" t="s">
        <v>386</v>
      </c>
      <c r="G14" s="30">
        <v>4</v>
      </c>
      <c r="H14" s="30">
        <v>0</v>
      </c>
      <c r="I14" s="30">
        <f>ROUND(G14*H14,P4)</f>
        <v>0</v>
      </c>
      <c r="J14" s="26"/>
      <c r="O14" s="31">
        <f>I14*0.21</f>
        <v>0</v>
      </c>
      <c r="P14">
        <v>3</v>
      </c>
    </row>
    <row r="15" spans="1:16" ht="43.2" x14ac:dyDescent="0.3">
      <c r="A15" s="26" t="s">
        <v>34</v>
      </c>
      <c r="B15" s="32"/>
      <c r="C15" s="33"/>
      <c r="D15" s="33"/>
      <c r="E15" s="28" t="s">
        <v>623</v>
      </c>
      <c r="F15" s="33"/>
      <c r="G15" s="33"/>
      <c r="H15" s="33"/>
      <c r="I15" s="33"/>
      <c r="J15" s="34"/>
    </row>
    <row r="16" spans="1:16" x14ac:dyDescent="0.3">
      <c r="A16" s="26" t="s">
        <v>88</v>
      </c>
      <c r="B16" s="32"/>
      <c r="C16" s="33"/>
      <c r="D16" s="33"/>
      <c r="E16" s="40" t="s">
        <v>624</v>
      </c>
      <c r="F16" s="33"/>
      <c r="G16" s="33"/>
      <c r="H16" s="33"/>
      <c r="I16" s="33"/>
      <c r="J16" s="34"/>
    </row>
    <row r="17" spans="1:16" ht="43.2" x14ac:dyDescent="0.3">
      <c r="A17" s="26" t="s">
        <v>36</v>
      </c>
      <c r="B17" s="32"/>
      <c r="C17" s="33"/>
      <c r="D17" s="33"/>
      <c r="E17" s="28" t="s">
        <v>504</v>
      </c>
      <c r="F17" s="33"/>
      <c r="G17" s="33"/>
      <c r="H17" s="33"/>
      <c r="I17" s="33"/>
      <c r="J17" s="34"/>
    </row>
    <row r="18" spans="1:16" ht="28.8" x14ac:dyDescent="0.3">
      <c r="A18" s="26" t="s">
        <v>29</v>
      </c>
      <c r="B18" s="26">
        <v>3</v>
      </c>
      <c r="C18" s="27" t="s">
        <v>505</v>
      </c>
      <c r="D18" s="26" t="s">
        <v>85</v>
      </c>
      <c r="E18" s="28" t="s">
        <v>506</v>
      </c>
      <c r="F18" s="29" t="s">
        <v>386</v>
      </c>
      <c r="G18" s="30">
        <v>66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625</v>
      </c>
      <c r="F19" s="33"/>
      <c r="G19" s="33"/>
      <c r="H19" s="33"/>
      <c r="I19" s="33"/>
      <c r="J19" s="34"/>
    </row>
    <row r="20" spans="1:16" ht="72" x14ac:dyDescent="0.3">
      <c r="A20" s="26" t="s">
        <v>88</v>
      </c>
      <c r="B20" s="32"/>
      <c r="C20" s="33"/>
      <c r="D20" s="33"/>
      <c r="E20" s="40" t="s">
        <v>626</v>
      </c>
      <c r="F20" s="33"/>
      <c r="G20" s="33"/>
      <c r="H20" s="33"/>
      <c r="I20" s="33"/>
      <c r="J20" s="34"/>
    </row>
    <row r="21" spans="1:16" ht="72" x14ac:dyDescent="0.3">
      <c r="A21" s="26" t="s">
        <v>36</v>
      </c>
      <c r="B21" s="32"/>
      <c r="C21" s="33"/>
      <c r="D21" s="33"/>
      <c r="E21" s="28" t="s">
        <v>508</v>
      </c>
      <c r="F21" s="33"/>
      <c r="G21" s="33"/>
      <c r="H21" s="33"/>
      <c r="I21" s="33"/>
      <c r="J21" s="34"/>
    </row>
    <row r="22" spans="1:16" ht="28.8" x14ac:dyDescent="0.3">
      <c r="A22" s="26" t="s">
        <v>29</v>
      </c>
      <c r="B22" s="26">
        <v>4</v>
      </c>
      <c r="C22" s="27" t="s">
        <v>505</v>
      </c>
      <c r="D22" s="26" t="s">
        <v>91</v>
      </c>
      <c r="E22" s="28" t="s">
        <v>506</v>
      </c>
      <c r="F22" s="29" t="s">
        <v>386</v>
      </c>
      <c r="G22" s="30">
        <v>11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ht="43.2" x14ac:dyDescent="0.3">
      <c r="A23" s="26" t="s">
        <v>34</v>
      </c>
      <c r="B23" s="32"/>
      <c r="C23" s="33"/>
      <c r="D23" s="33"/>
      <c r="E23" s="28" t="s">
        <v>627</v>
      </c>
      <c r="F23" s="33"/>
      <c r="G23" s="33"/>
      <c r="H23" s="33"/>
      <c r="I23" s="33"/>
      <c r="J23" s="34"/>
    </row>
    <row r="24" spans="1:16" ht="28.8" x14ac:dyDescent="0.3">
      <c r="A24" s="26" t="s">
        <v>88</v>
      </c>
      <c r="B24" s="32"/>
      <c r="C24" s="33"/>
      <c r="D24" s="33"/>
      <c r="E24" s="40" t="s">
        <v>628</v>
      </c>
      <c r="F24" s="33"/>
      <c r="G24" s="33"/>
      <c r="H24" s="33"/>
      <c r="I24" s="33"/>
      <c r="J24" s="34"/>
    </row>
    <row r="25" spans="1:16" ht="72" x14ac:dyDescent="0.3">
      <c r="A25" s="26" t="s">
        <v>36</v>
      </c>
      <c r="B25" s="32"/>
      <c r="C25" s="33"/>
      <c r="D25" s="33"/>
      <c r="E25" s="28" t="s">
        <v>508</v>
      </c>
      <c r="F25" s="33"/>
      <c r="G25" s="33"/>
      <c r="H25" s="33"/>
      <c r="I25" s="33"/>
      <c r="J25" s="34"/>
    </row>
    <row r="26" spans="1:16" ht="28.8" x14ac:dyDescent="0.3">
      <c r="A26" s="26" t="s">
        <v>29</v>
      </c>
      <c r="B26" s="26">
        <v>5</v>
      </c>
      <c r="C26" s="27" t="s">
        <v>505</v>
      </c>
      <c r="D26" s="26" t="s">
        <v>158</v>
      </c>
      <c r="E26" s="28" t="s">
        <v>506</v>
      </c>
      <c r="F26" s="29" t="s">
        <v>386</v>
      </c>
      <c r="G26" s="30">
        <v>3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ht="57.6" x14ac:dyDescent="0.3">
      <c r="A27" s="26" t="s">
        <v>34</v>
      </c>
      <c r="B27" s="32"/>
      <c r="C27" s="33"/>
      <c r="D27" s="33"/>
      <c r="E27" s="28" t="s">
        <v>629</v>
      </c>
      <c r="F27" s="33"/>
      <c r="G27" s="33"/>
      <c r="H27" s="33"/>
      <c r="I27" s="33"/>
      <c r="J27" s="34"/>
    </row>
    <row r="28" spans="1:16" ht="57.6" x14ac:dyDescent="0.3">
      <c r="A28" s="26" t="s">
        <v>88</v>
      </c>
      <c r="B28" s="32"/>
      <c r="C28" s="33"/>
      <c r="D28" s="33"/>
      <c r="E28" s="40" t="s">
        <v>630</v>
      </c>
      <c r="F28" s="33"/>
      <c r="G28" s="33"/>
      <c r="H28" s="33"/>
      <c r="I28" s="33"/>
      <c r="J28" s="34"/>
    </row>
    <row r="29" spans="1:16" ht="72" x14ac:dyDescent="0.3">
      <c r="A29" s="26" t="s">
        <v>36</v>
      </c>
      <c r="B29" s="32"/>
      <c r="C29" s="33"/>
      <c r="D29" s="33"/>
      <c r="E29" s="28" t="s">
        <v>508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6</v>
      </c>
      <c r="C30" s="27" t="s">
        <v>510</v>
      </c>
      <c r="D30" s="26" t="s">
        <v>31</v>
      </c>
      <c r="E30" s="28" t="s">
        <v>511</v>
      </c>
      <c r="F30" s="29" t="s">
        <v>386</v>
      </c>
      <c r="G30" s="30">
        <v>80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38" t="s">
        <v>31</v>
      </c>
      <c r="F31" s="33"/>
      <c r="G31" s="33"/>
      <c r="H31" s="33"/>
      <c r="I31" s="33"/>
      <c r="J31" s="34"/>
    </row>
    <row r="32" spans="1:16" x14ac:dyDescent="0.3">
      <c r="A32" s="26" t="s">
        <v>88</v>
      </c>
      <c r="B32" s="32"/>
      <c r="C32" s="33"/>
      <c r="D32" s="33"/>
      <c r="E32" s="40" t="s">
        <v>631</v>
      </c>
      <c r="F32" s="33"/>
      <c r="G32" s="33"/>
      <c r="H32" s="33"/>
      <c r="I32" s="33"/>
      <c r="J32" s="34"/>
    </row>
    <row r="33" spans="1:16" ht="28.8" x14ac:dyDescent="0.3">
      <c r="A33" s="26" t="s">
        <v>36</v>
      </c>
      <c r="B33" s="32"/>
      <c r="C33" s="33"/>
      <c r="D33" s="33"/>
      <c r="E33" s="28" t="s">
        <v>513</v>
      </c>
      <c r="F33" s="33"/>
      <c r="G33" s="33"/>
      <c r="H33" s="33"/>
      <c r="I33" s="33"/>
      <c r="J33" s="34"/>
    </row>
    <row r="34" spans="1:16" x14ac:dyDescent="0.3">
      <c r="A34" s="26" t="s">
        <v>29</v>
      </c>
      <c r="B34" s="26">
        <v>7</v>
      </c>
      <c r="C34" s="27" t="s">
        <v>515</v>
      </c>
      <c r="D34" s="26" t="s">
        <v>85</v>
      </c>
      <c r="E34" s="28" t="s">
        <v>516</v>
      </c>
      <c r="F34" s="29" t="s">
        <v>517</v>
      </c>
      <c r="G34" s="30">
        <v>7920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38" t="s">
        <v>31</v>
      </c>
      <c r="F35" s="33"/>
      <c r="G35" s="33"/>
      <c r="H35" s="33"/>
      <c r="I35" s="33"/>
      <c r="J35" s="34"/>
    </row>
    <row r="36" spans="1:16" x14ac:dyDescent="0.3">
      <c r="A36" s="26" t="s">
        <v>88</v>
      </c>
      <c r="B36" s="32"/>
      <c r="C36" s="33"/>
      <c r="D36" s="33"/>
      <c r="E36" s="40" t="s">
        <v>632</v>
      </c>
      <c r="F36" s="33"/>
      <c r="G36" s="33"/>
      <c r="H36" s="33"/>
      <c r="I36" s="33"/>
      <c r="J36" s="34"/>
    </row>
    <row r="37" spans="1:16" ht="28.8" x14ac:dyDescent="0.3">
      <c r="A37" s="26" t="s">
        <v>36</v>
      </c>
      <c r="B37" s="32"/>
      <c r="C37" s="33"/>
      <c r="D37" s="33"/>
      <c r="E37" s="28" t="s">
        <v>520</v>
      </c>
      <c r="F37" s="33"/>
      <c r="G37" s="33"/>
      <c r="H37" s="33"/>
      <c r="I37" s="33"/>
      <c r="J37" s="34"/>
    </row>
    <row r="38" spans="1:16" x14ac:dyDescent="0.3">
      <c r="A38" s="26" t="s">
        <v>29</v>
      </c>
      <c r="B38" s="26">
        <v>8</v>
      </c>
      <c r="C38" s="27" t="s">
        <v>515</v>
      </c>
      <c r="D38" s="26" t="s">
        <v>91</v>
      </c>
      <c r="E38" s="28" t="s">
        <v>516</v>
      </c>
      <c r="F38" s="29" t="s">
        <v>517</v>
      </c>
      <c r="G38" s="30">
        <v>1320</v>
      </c>
      <c r="H38" s="30">
        <v>0</v>
      </c>
      <c r="I38" s="30">
        <f>ROUND(G38*H38,P4)</f>
        <v>0</v>
      </c>
      <c r="J38" s="26"/>
      <c r="O38" s="31">
        <f>I38*0.21</f>
        <v>0</v>
      </c>
      <c r="P38">
        <v>3</v>
      </c>
    </row>
    <row r="39" spans="1:16" x14ac:dyDescent="0.3">
      <c r="A39" s="26" t="s">
        <v>34</v>
      </c>
      <c r="B39" s="32"/>
      <c r="C39" s="33"/>
      <c r="D39" s="33"/>
      <c r="E39" s="28" t="s">
        <v>633</v>
      </c>
      <c r="F39" s="33"/>
      <c r="G39" s="33"/>
      <c r="H39" s="33"/>
      <c r="I39" s="33"/>
      <c r="J39" s="34"/>
    </row>
    <row r="40" spans="1:16" x14ac:dyDescent="0.3">
      <c r="A40" s="26" t="s">
        <v>88</v>
      </c>
      <c r="B40" s="32"/>
      <c r="C40" s="33"/>
      <c r="D40" s="33"/>
      <c r="E40" s="40" t="s">
        <v>634</v>
      </c>
      <c r="F40" s="33"/>
      <c r="G40" s="33"/>
      <c r="H40" s="33"/>
      <c r="I40" s="33"/>
      <c r="J40" s="34"/>
    </row>
    <row r="41" spans="1:16" ht="28.8" x14ac:dyDescent="0.3">
      <c r="A41" s="26" t="s">
        <v>36</v>
      </c>
      <c r="B41" s="32"/>
      <c r="C41" s="33"/>
      <c r="D41" s="33"/>
      <c r="E41" s="28" t="s">
        <v>520</v>
      </c>
      <c r="F41" s="33"/>
      <c r="G41" s="33"/>
      <c r="H41" s="33"/>
      <c r="I41" s="33"/>
      <c r="J41" s="34"/>
    </row>
    <row r="42" spans="1:16" x14ac:dyDescent="0.3">
      <c r="A42" s="26" t="s">
        <v>29</v>
      </c>
      <c r="B42" s="26">
        <v>9</v>
      </c>
      <c r="C42" s="27" t="s">
        <v>515</v>
      </c>
      <c r="D42" s="26" t="s">
        <v>158</v>
      </c>
      <c r="E42" s="28" t="s">
        <v>516</v>
      </c>
      <c r="F42" s="29" t="s">
        <v>517</v>
      </c>
      <c r="G42" s="30">
        <v>360</v>
      </c>
      <c r="H42" s="30">
        <v>0</v>
      </c>
      <c r="I42" s="30">
        <f>ROUND(G42*H42,P4)</f>
        <v>0</v>
      </c>
      <c r="J42" s="26"/>
      <c r="O42" s="31">
        <f>I42*0.21</f>
        <v>0</v>
      </c>
      <c r="P42">
        <v>3</v>
      </c>
    </row>
    <row r="43" spans="1:16" x14ac:dyDescent="0.3">
      <c r="A43" s="26" t="s">
        <v>34</v>
      </c>
      <c r="B43" s="32"/>
      <c r="C43" s="33"/>
      <c r="D43" s="33"/>
      <c r="E43" s="28" t="s">
        <v>635</v>
      </c>
      <c r="F43" s="33"/>
      <c r="G43" s="33"/>
      <c r="H43" s="33"/>
      <c r="I43" s="33"/>
      <c r="J43" s="34"/>
    </row>
    <row r="44" spans="1:16" x14ac:dyDescent="0.3">
      <c r="A44" s="26" t="s">
        <v>88</v>
      </c>
      <c r="B44" s="32"/>
      <c r="C44" s="33"/>
      <c r="D44" s="33"/>
      <c r="E44" s="40" t="s">
        <v>636</v>
      </c>
      <c r="F44" s="33"/>
      <c r="G44" s="33"/>
      <c r="H44" s="33"/>
      <c r="I44" s="33"/>
      <c r="J44" s="34"/>
    </row>
    <row r="45" spans="1:16" ht="28.8" x14ac:dyDescent="0.3">
      <c r="A45" s="26" t="s">
        <v>36</v>
      </c>
      <c r="B45" s="32"/>
      <c r="C45" s="33"/>
      <c r="D45" s="33"/>
      <c r="E45" s="28" t="s">
        <v>520</v>
      </c>
      <c r="F45" s="33"/>
      <c r="G45" s="33"/>
      <c r="H45" s="33"/>
      <c r="I45" s="33"/>
      <c r="J45" s="34"/>
    </row>
    <row r="46" spans="1:16" x14ac:dyDescent="0.3">
      <c r="A46" s="26" t="s">
        <v>29</v>
      </c>
      <c r="B46" s="26">
        <v>10</v>
      </c>
      <c r="C46" s="27" t="s">
        <v>637</v>
      </c>
      <c r="D46" s="26" t="s">
        <v>31</v>
      </c>
      <c r="E46" s="28" t="s">
        <v>638</v>
      </c>
      <c r="F46" s="29" t="s">
        <v>386</v>
      </c>
      <c r="G46" s="30">
        <v>16</v>
      </c>
      <c r="H46" s="30">
        <v>0</v>
      </c>
      <c r="I46" s="30">
        <f>ROUND(G46*H46,P4)</f>
        <v>0</v>
      </c>
      <c r="J46" s="26"/>
      <c r="O46" s="31">
        <f>I46*0.21</f>
        <v>0</v>
      </c>
      <c r="P46">
        <v>3</v>
      </c>
    </row>
    <row r="47" spans="1:16" ht="43.2" x14ac:dyDescent="0.3">
      <c r="A47" s="26" t="s">
        <v>34</v>
      </c>
      <c r="B47" s="32"/>
      <c r="C47" s="33"/>
      <c r="D47" s="33"/>
      <c r="E47" s="28" t="s">
        <v>639</v>
      </c>
      <c r="F47" s="33"/>
      <c r="G47" s="33"/>
      <c r="H47" s="33"/>
      <c r="I47" s="33"/>
      <c r="J47" s="34"/>
    </row>
    <row r="48" spans="1:16" ht="43.2" x14ac:dyDescent="0.3">
      <c r="A48" s="26" t="s">
        <v>88</v>
      </c>
      <c r="B48" s="32"/>
      <c r="C48" s="33"/>
      <c r="D48" s="33"/>
      <c r="E48" s="40" t="s">
        <v>640</v>
      </c>
      <c r="F48" s="33"/>
      <c r="G48" s="33"/>
      <c r="H48" s="33"/>
      <c r="I48" s="33"/>
      <c r="J48" s="34"/>
    </row>
    <row r="49" spans="1:16" ht="72" x14ac:dyDescent="0.3">
      <c r="A49" s="26" t="s">
        <v>36</v>
      </c>
      <c r="B49" s="32"/>
      <c r="C49" s="33"/>
      <c r="D49" s="33"/>
      <c r="E49" s="28" t="s">
        <v>508</v>
      </c>
      <c r="F49" s="33"/>
      <c r="G49" s="33"/>
      <c r="H49" s="33"/>
      <c r="I49" s="33"/>
      <c r="J49" s="34"/>
    </row>
    <row r="50" spans="1:16" x14ac:dyDescent="0.3">
      <c r="A50" s="26" t="s">
        <v>29</v>
      </c>
      <c r="B50" s="26">
        <v>11</v>
      </c>
      <c r="C50" s="27" t="s">
        <v>641</v>
      </c>
      <c r="D50" s="26" t="s">
        <v>31</v>
      </c>
      <c r="E50" s="28" t="s">
        <v>642</v>
      </c>
      <c r="F50" s="29" t="s">
        <v>386</v>
      </c>
      <c r="G50" s="30">
        <v>16</v>
      </c>
      <c r="H50" s="30">
        <v>0</v>
      </c>
      <c r="I50" s="30">
        <f>ROUND(G50*H50,P4)</f>
        <v>0</v>
      </c>
      <c r="J50" s="26"/>
      <c r="O50" s="31">
        <f>I50*0.21</f>
        <v>0</v>
      </c>
      <c r="P50">
        <v>3</v>
      </c>
    </row>
    <row r="51" spans="1:16" x14ac:dyDescent="0.3">
      <c r="A51" s="26" t="s">
        <v>34</v>
      </c>
      <c r="B51" s="32"/>
      <c r="C51" s="33"/>
      <c r="D51" s="33"/>
      <c r="E51" s="38" t="s">
        <v>31</v>
      </c>
      <c r="F51" s="33"/>
      <c r="G51" s="33"/>
      <c r="H51" s="33"/>
      <c r="I51" s="33"/>
      <c r="J51" s="34"/>
    </row>
    <row r="52" spans="1:16" ht="28.8" x14ac:dyDescent="0.3">
      <c r="A52" s="26" t="s">
        <v>36</v>
      </c>
      <c r="B52" s="32"/>
      <c r="C52" s="33"/>
      <c r="D52" s="33"/>
      <c r="E52" s="28" t="s">
        <v>513</v>
      </c>
      <c r="F52" s="33"/>
      <c r="G52" s="33"/>
      <c r="H52" s="33"/>
      <c r="I52" s="33"/>
      <c r="J52" s="34"/>
    </row>
    <row r="53" spans="1:16" x14ac:dyDescent="0.3">
      <c r="A53" s="26" t="s">
        <v>29</v>
      </c>
      <c r="B53" s="26">
        <v>12</v>
      </c>
      <c r="C53" s="27" t="s">
        <v>643</v>
      </c>
      <c r="D53" s="26" t="s">
        <v>31</v>
      </c>
      <c r="E53" s="28" t="s">
        <v>644</v>
      </c>
      <c r="F53" s="29" t="s">
        <v>517</v>
      </c>
      <c r="G53" s="30">
        <v>1920</v>
      </c>
      <c r="H53" s="30">
        <v>0</v>
      </c>
      <c r="I53" s="30">
        <f>ROUND(G53*H53,P4)</f>
        <v>0</v>
      </c>
      <c r="J53" s="26"/>
      <c r="O53" s="31">
        <f>I53*0.21</f>
        <v>0</v>
      </c>
      <c r="P53">
        <v>3</v>
      </c>
    </row>
    <row r="54" spans="1:16" x14ac:dyDescent="0.3">
      <c r="A54" s="26" t="s">
        <v>34</v>
      </c>
      <c r="B54" s="32"/>
      <c r="C54" s="33"/>
      <c r="D54" s="33"/>
      <c r="E54" s="38" t="s">
        <v>31</v>
      </c>
      <c r="F54" s="33"/>
      <c r="G54" s="33"/>
      <c r="H54" s="33"/>
      <c r="I54" s="33"/>
      <c r="J54" s="34"/>
    </row>
    <row r="55" spans="1:16" x14ac:dyDescent="0.3">
      <c r="A55" s="26" t="s">
        <v>88</v>
      </c>
      <c r="B55" s="32"/>
      <c r="C55" s="33"/>
      <c r="D55" s="33"/>
      <c r="E55" s="40" t="s">
        <v>645</v>
      </c>
      <c r="F55" s="33"/>
      <c r="G55" s="33"/>
      <c r="H55" s="33"/>
      <c r="I55" s="33"/>
      <c r="J55" s="34"/>
    </row>
    <row r="56" spans="1:16" ht="28.8" x14ac:dyDescent="0.3">
      <c r="A56" s="26" t="s">
        <v>36</v>
      </c>
      <c r="B56" s="32"/>
      <c r="C56" s="33"/>
      <c r="D56" s="33"/>
      <c r="E56" s="28" t="s">
        <v>520</v>
      </c>
      <c r="F56" s="33"/>
      <c r="G56" s="33"/>
      <c r="H56" s="33"/>
      <c r="I56" s="33"/>
      <c r="J56" s="34"/>
    </row>
    <row r="57" spans="1:16" x14ac:dyDescent="0.3">
      <c r="A57" s="26" t="s">
        <v>29</v>
      </c>
      <c r="B57" s="26">
        <v>13</v>
      </c>
      <c r="C57" s="27" t="s">
        <v>533</v>
      </c>
      <c r="D57" s="26" t="s">
        <v>31</v>
      </c>
      <c r="E57" s="28" t="s">
        <v>534</v>
      </c>
      <c r="F57" s="29" t="s">
        <v>386</v>
      </c>
      <c r="G57" s="30">
        <v>94</v>
      </c>
      <c r="H57" s="30">
        <v>0</v>
      </c>
      <c r="I57" s="30">
        <f>ROUND(G57*H57,P4)</f>
        <v>0</v>
      </c>
      <c r="J57" s="26"/>
      <c r="O57" s="31">
        <f>I57*0.21</f>
        <v>0</v>
      </c>
      <c r="P57">
        <v>3</v>
      </c>
    </row>
    <row r="58" spans="1:16" x14ac:dyDescent="0.3">
      <c r="A58" s="26" t="s">
        <v>34</v>
      </c>
      <c r="B58" s="32"/>
      <c r="C58" s="33"/>
      <c r="D58" s="33"/>
      <c r="E58" s="38" t="s">
        <v>31</v>
      </c>
      <c r="F58" s="33"/>
      <c r="G58" s="33"/>
      <c r="H58" s="33"/>
      <c r="I58" s="33"/>
      <c r="J58" s="34"/>
    </row>
    <row r="59" spans="1:16" x14ac:dyDescent="0.3">
      <c r="A59" s="26" t="s">
        <v>88</v>
      </c>
      <c r="B59" s="32"/>
      <c r="C59" s="33"/>
      <c r="D59" s="33"/>
      <c r="E59" s="40" t="s">
        <v>646</v>
      </c>
      <c r="F59" s="33"/>
      <c r="G59" s="33"/>
      <c r="H59" s="33"/>
      <c r="I59" s="33"/>
      <c r="J59" s="34"/>
    </row>
    <row r="60" spans="1:16" ht="72" x14ac:dyDescent="0.3">
      <c r="A60" s="26" t="s">
        <v>36</v>
      </c>
      <c r="B60" s="32"/>
      <c r="C60" s="33"/>
      <c r="D60" s="33"/>
      <c r="E60" s="28" t="s">
        <v>537</v>
      </c>
      <c r="F60" s="33"/>
      <c r="G60" s="33"/>
      <c r="H60" s="33"/>
      <c r="I60" s="33"/>
      <c r="J60" s="34"/>
    </row>
    <row r="61" spans="1:16" x14ac:dyDescent="0.3">
      <c r="A61" s="26" t="s">
        <v>29</v>
      </c>
      <c r="B61" s="26">
        <v>14</v>
      </c>
      <c r="C61" s="27" t="s">
        <v>539</v>
      </c>
      <c r="D61" s="26" t="s">
        <v>31</v>
      </c>
      <c r="E61" s="28" t="s">
        <v>540</v>
      </c>
      <c r="F61" s="29" t="s">
        <v>386</v>
      </c>
      <c r="G61" s="30">
        <v>94</v>
      </c>
      <c r="H61" s="30">
        <v>0</v>
      </c>
      <c r="I61" s="30">
        <f>ROUND(G61*H61,P4)</f>
        <v>0</v>
      </c>
      <c r="J61" s="26"/>
      <c r="O61" s="31">
        <f>I61*0.21</f>
        <v>0</v>
      </c>
      <c r="P61">
        <v>3</v>
      </c>
    </row>
    <row r="62" spans="1:16" x14ac:dyDescent="0.3">
      <c r="A62" s="26" t="s">
        <v>34</v>
      </c>
      <c r="B62" s="32"/>
      <c r="C62" s="33"/>
      <c r="D62" s="33"/>
      <c r="E62" s="28" t="s">
        <v>541</v>
      </c>
      <c r="F62" s="33"/>
      <c r="G62" s="33"/>
      <c r="H62" s="33"/>
      <c r="I62" s="33"/>
      <c r="J62" s="34"/>
    </row>
    <row r="63" spans="1:16" x14ac:dyDescent="0.3">
      <c r="A63" s="26" t="s">
        <v>88</v>
      </c>
      <c r="B63" s="32"/>
      <c r="C63" s="33"/>
      <c r="D63" s="33"/>
      <c r="E63" s="40" t="s">
        <v>646</v>
      </c>
      <c r="F63" s="33"/>
      <c r="G63" s="33"/>
      <c r="H63" s="33"/>
      <c r="I63" s="33"/>
      <c r="J63" s="34"/>
    </row>
    <row r="64" spans="1:16" ht="28.8" x14ac:dyDescent="0.3">
      <c r="A64" s="26" t="s">
        <v>36</v>
      </c>
      <c r="B64" s="32"/>
      <c r="C64" s="33"/>
      <c r="D64" s="33"/>
      <c r="E64" s="28" t="s">
        <v>513</v>
      </c>
      <c r="F64" s="33"/>
      <c r="G64" s="33"/>
      <c r="H64" s="33"/>
      <c r="I64" s="33"/>
      <c r="J64" s="34"/>
    </row>
    <row r="65" spans="1:16" x14ac:dyDescent="0.3">
      <c r="A65" s="26" t="s">
        <v>29</v>
      </c>
      <c r="B65" s="26">
        <v>15</v>
      </c>
      <c r="C65" s="27" t="s">
        <v>543</v>
      </c>
      <c r="D65" s="26" t="s">
        <v>31</v>
      </c>
      <c r="E65" s="28" t="s">
        <v>544</v>
      </c>
      <c r="F65" s="29" t="s">
        <v>517</v>
      </c>
      <c r="G65" s="30">
        <v>11280</v>
      </c>
      <c r="H65" s="30">
        <v>0</v>
      </c>
      <c r="I65" s="30">
        <f>ROUND(G65*H65,P4)</f>
        <v>0</v>
      </c>
      <c r="J65" s="26"/>
      <c r="O65" s="31">
        <f>I65*0.21</f>
        <v>0</v>
      </c>
      <c r="P65">
        <v>3</v>
      </c>
    </row>
    <row r="66" spans="1:16" x14ac:dyDescent="0.3">
      <c r="A66" s="26" t="s">
        <v>34</v>
      </c>
      <c r="B66" s="32"/>
      <c r="C66" s="33"/>
      <c r="D66" s="33"/>
      <c r="E66" s="38" t="s">
        <v>31</v>
      </c>
      <c r="F66" s="33"/>
      <c r="G66" s="33"/>
      <c r="H66" s="33"/>
      <c r="I66" s="33"/>
      <c r="J66" s="34"/>
    </row>
    <row r="67" spans="1:16" x14ac:dyDescent="0.3">
      <c r="A67" s="26" t="s">
        <v>88</v>
      </c>
      <c r="B67" s="32"/>
      <c r="C67" s="33"/>
      <c r="D67" s="33"/>
      <c r="E67" s="40" t="s">
        <v>647</v>
      </c>
      <c r="F67" s="33"/>
      <c r="G67" s="33"/>
      <c r="H67" s="33"/>
      <c r="I67" s="33"/>
      <c r="J67" s="34"/>
    </row>
    <row r="68" spans="1:16" ht="28.8" x14ac:dyDescent="0.3">
      <c r="A68" s="26" t="s">
        <v>36</v>
      </c>
      <c r="B68" s="32"/>
      <c r="C68" s="33"/>
      <c r="D68" s="33"/>
      <c r="E68" s="28" t="s">
        <v>546</v>
      </c>
      <c r="F68" s="33"/>
      <c r="G68" s="33"/>
      <c r="H68" s="33"/>
      <c r="I68" s="33"/>
      <c r="J68" s="34"/>
    </row>
    <row r="69" spans="1:16" ht="28.8" x14ac:dyDescent="0.3">
      <c r="A69" s="26" t="s">
        <v>29</v>
      </c>
      <c r="B69" s="26">
        <v>16</v>
      </c>
      <c r="C69" s="27" t="s">
        <v>597</v>
      </c>
      <c r="D69" s="26" t="s">
        <v>31</v>
      </c>
      <c r="E69" s="28" t="s">
        <v>598</v>
      </c>
      <c r="F69" s="29" t="s">
        <v>386</v>
      </c>
      <c r="G69" s="30">
        <v>94</v>
      </c>
      <c r="H69" s="30">
        <v>0</v>
      </c>
      <c r="I69" s="30">
        <f>ROUND(G69*H69,P4)</f>
        <v>0</v>
      </c>
      <c r="J69" s="26"/>
      <c r="O69" s="31">
        <f>I69*0.21</f>
        <v>0</v>
      </c>
      <c r="P69">
        <v>3</v>
      </c>
    </row>
    <row r="70" spans="1:16" x14ac:dyDescent="0.3">
      <c r="A70" s="26" t="s">
        <v>34</v>
      </c>
      <c r="B70" s="32"/>
      <c r="C70" s="33"/>
      <c r="D70" s="33"/>
      <c r="E70" s="28" t="s">
        <v>561</v>
      </c>
      <c r="F70" s="33"/>
      <c r="G70" s="33"/>
      <c r="H70" s="33"/>
      <c r="I70" s="33"/>
      <c r="J70" s="34"/>
    </row>
    <row r="71" spans="1:16" x14ac:dyDescent="0.3">
      <c r="A71" s="26" t="s">
        <v>88</v>
      </c>
      <c r="B71" s="32"/>
      <c r="C71" s="33"/>
      <c r="D71" s="33"/>
      <c r="E71" s="40" t="s">
        <v>646</v>
      </c>
      <c r="F71" s="33"/>
      <c r="G71" s="33"/>
      <c r="H71" s="33"/>
      <c r="I71" s="33"/>
      <c r="J71" s="34"/>
    </row>
    <row r="72" spans="1:16" ht="72" x14ac:dyDescent="0.3">
      <c r="A72" s="26" t="s">
        <v>36</v>
      </c>
      <c r="B72" s="32"/>
      <c r="C72" s="33"/>
      <c r="D72" s="33"/>
      <c r="E72" s="28" t="s">
        <v>581</v>
      </c>
      <c r="F72" s="33"/>
      <c r="G72" s="33"/>
      <c r="H72" s="33"/>
      <c r="I72" s="33"/>
      <c r="J72" s="34"/>
    </row>
    <row r="73" spans="1:16" x14ac:dyDescent="0.3">
      <c r="A73" s="26" t="s">
        <v>29</v>
      </c>
      <c r="B73" s="26">
        <v>17</v>
      </c>
      <c r="C73" s="27" t="s">
        <v>601</v>
      </c>
      <c r="D73" s="26" t="s">
        <v>31</v>
      </c>
      <c r="E73" s="28" t="s">
        <v>602</v>
      </c>
      <c r="F73" s="29" t="s">
        <v>386</v>
      </c>
      <c r="G73" s="30">
        <v>94</v>
      </c>
      <c r="H73" s="30">
        <v>0</v>
      </c>
      <c r="I73" s="30">
        <f>ROUND(G73*H73,P4)</f>
        <v>0</v>
      </c>
      <c r="J73" s="26"/>
      <c r="O73" s="31">
        <f>I73*0.21</f>
        <v>0</v>
      </c>
      <c r="P73">
        <v>3</v>
      </c>
    </row>
    <row r="74" spans="1:16" x14ac:dyDescent="0.3">
      <c r="A74" s="26" t="s">
        <v>34</v>
      </c>
      <c r="B74" s="32"/>
      <c r="C74" s="33"/>
      <c r="D74" s="33"/>
      <c r="E74" s="28" t="s">
        <v>541</v>
      </c>
      <c r="F74" s="33"/>
      <c r="G74" s="33"/>
      <c r="H74" s="33"/>
      <c r="I74" s="33"/>
      <c r="J74" s="34"/>
    </row>
    <row r="75" spans="1:16" x14ac:dyDescent="0.3">
      <c r="A75" s="26" t="s">
        <v>88</v>
      </c>
      <c r="B75" s="32"/>
      <c r="C75" s="33"/>
      <c r="D75" s="33"/>
      <c r="E75" s="40" t="s">
        <v>646</v>
      </c>
      <c r="F75" s="33"/>
      <c r="G75" s="33"/>
      <c r="H75" s="33"/>
      <c r="I75" s="33"/>
      <c r="J75" s="34"/>
    </row>
    <row r="76" spans="1:16" ht="28.8" x14ac:dyDescent="0.3">
      <c r="A76" s="26" t="s">
        <v>36</v>
      </c>
      <c r="B76" s="32"/>
      <c r="C76" s="33"/>
      <c r="D76" s="33"/>
      <c r="E76" s="28" t="s">
        <v>554</v>
      </c>
      <c r="F76" s="33"/>
      <c r="G76" s="33"/>
      <c r="H76" s="33"/>
      <c r="I76" s="33"/>
      <c r="J76" s="34"/>
    </row>
    <row r="77" spans="1:16" x14ac:dyDescent="0.3">
      <c r="A77" s="26" t="s">
        <v>29</v>
      </c>
      <c r="B77" s="26">
        <v>18</v>
      </c>
      <c r="C77" s="27" t="s">
        <v>604</v>
      </c>
      <c r="D77" s="26" t="s">
        <v>31</v>
      </c>
      <c r="E77" s="28" t="s">
        <v>605</v>
      </c>
      <c r="F77" s="29" t="s">
        <v>517</v>
      </c>
      <c r="G77" s="30">
        <v>11280</v>
      </c>
      <c r="H77" s="30">
        <v>0</v>
      </c>
      <c r="I77" s="30">
        <f>ROUND(G77*H77,P4)</f>
        <v>0</v>
      </c>
      <c r="J77" s="26"/>
      <c r="O77" s="31">
        <f>I77*0.21</f>
        <v>0</v>
      </c>
      <c r="P77">
        <v>3</v>
      </c>
    </row>
    <row r="78" spans="1:16" x14ac:dyDescent="0.3">
      <c r="A78" s="26" t="s">
        <v>34</v>
      </c>
      <c r="B78" s="32"/>
      <c r="C78" s="33"/>
      <c r="D78" s="33"/>
      <c r="E78" s="38" t="s">
        <v>31</v>
      </c>
      <c r="F78" s="33"/>
      <c r="G78" s="33"/>
      <c r="H78" s="33"/>
      <c r="I78" s="33"/>
      <c r="J78" s="34"/>
    </row>
    <row r="79" spans="1:16" x14ac:dyDescent="0.3">
      <c r="A79" s="26" t="s">
        <v>88</v>
      </c>
      <c r="B79" s="32"/>
      <c r="C79" s="33"/>
      <c r="D79" s="33"/>
      <c r="E79" s="40" t="s">
        <v>647</v>
      </c>
      <c r="F79" s="33"/>
      <c r="G79" s="33"/>
      <c r="H79" s="33"/>
      <c r="I79" s="33"/>
      <c r="J79" s="34"/>
    </row>
    <row r="80" spans="1:16" ht="28.8" x14ac:dyDescent="0.3">
      <c r="A80" s="26" t="s">
        <v>36</v>
      </c>
      <c r="B80" s="35"/>
      <c r="C80" s="36"/>
      <c r="D80" s="36"/>
      <c r="E80" s="28" t="s">
        <v>558</v>
      </c>
      <c r="F80" s="36"/>
      <c r="G80" s="36"/>
      <c r="H80" s="36"/>
      <c r="I80" s="36"/>
      <c r="J80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648</v>
      </c>
      <c r="I3" s="14">
        <f>SUMIFS(I8:I51,A8:A51,"SD")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648</v>
      </c>
      <c r="D4" s="42"/>
      <c r="E4" s="12" t="s">
        <v>649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86</v>
      </c>
      <c r="F9" s="29" t="s">
        <v>87</v>
      </c>
      <c r="G9" s="30">
        <v>177.6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650</v>
      </c>
      <c r="F10" s="33"/>
      <c r="G10" s="33"/>
      <c r="H10" s="33"/>
      <c r="I10" s="33"/>
      <c r="J10" s="34"/>
    </row>
    <row r="11" spans="1:16" ht="28.8" x14ac:dyDescent="0.3">
      <c r="A11" s="26" t="s">
        <v>88</v>
      </c>
      <c r="B11" s="32"/>
      <c r="C11" s="33"/>
      <c r="D11" s="33"/>
      <c r="E11" s="40" t="s">
        <v>651</v>
      </c>
      <c r="F11" s="33"/>
      <c r="G11" s="33"/>
      <c r="H11" s="33"/>
      <c r="I11" s="33"/>
      <c r="J11" s="34"/>
    </row>
    <row r="12" spans="1:16" ht="28.8" x14ac:dyDescent="0.3">
      <c r="A12" s="26" t="s">
        <v>36</v>
      </c>
      <c r="B12" s="32"/>
      <c r="C12" s="33"/>
      <c r="D12" s="33"/>
      <c r="E12" s="28" t="s">
        <v>94</v>
      </c>
      <c r="F12" s="33"/>
      <c r="G12" s="33"/>
      <c r="H12" s="33"/>
      <c r="I12" s="33"/>
      <c r="J12" s="34"/>
    </row>
    <row r="13" spans="1:16" x14ac:dyDescent="0.3">
      <c r="A13" s="20" t="s">
        <v>26</v>
      </c>
      <c r="B13" s="21"/>
      <c r="C13" s="22" t="s">
        <v>95</v>
      </c>
      <c r="D13" s="23"/>
      <c r="E13" s="20" t="s">
        <v>96</v>
      </c>
      <c r="F13" s="23"/>
      <c r="G13" s="23"/>
      <c r="H13" s="23"/>
      <c r="I13" s="24">
        <f>SUMIFS(I14:I29,A14:A29,"P")</f>
        <v>0</v>
      </c>
      <c r="J13" s="25"/>
    </row>
    <row r="14" spans="1:16" x14ac:dyDescent="0.3">
      <c r="A14" s="26" t="s">
        <v>29</v>
      </c>
      <c r="B14" s="26">
        <v>2</v>
      </c>
      <c r="C14" s="27" t="s">
        <v>218</v>
      </c>
      <c r="D14" s="26" t="s">
        <v>31</v>
      </c>
      <c r="E14" s="28" t="s">
        <v>219</v>
      </c>
      <c r="F14" s="29" t="s">
        <v>105</v>
      </c>
      <c r="G14" s="30">
        <v>555</v>
      </c>
      <c r="H14" s="30">
        <v>0</v>
      </c>
      <c r="I14" s="30">
        <f>ROUND(G14*H14,P4)</f>
        <v>0</v>
      </c>
      <c r="J14" s="26"/>
      <c r="O14" s="31">
        <f>I14*0.21</f>
        <v>0</v>
      </c>
      <c r="P14">
        <v>3</v>
      </c>
    </row>
    <row r="15" spans="1:16" x14ac:dyDescent="0.3">
      <c r="A15" s="26" t="s">
        <v>34</v>
      </c>
      <c r="B15" s="32"/>
      <c r="C15" s="33"/>
      <c r="D15" s="33"/>
      <c r="E15" s="28" t="s">
        <v>172</v>
      </c>
      <c r="F15" s="33"/>
      <c r="G15" s="33"/>
      <c r="H15" s="33"/>
      <c r="I15" s="33"/>
      <c r="J15" s="34"/>
    </row>
    <row r="16" spans="1:16" x14ac:dyDescent="0.3">
      <c r="A16" s="26" t="s">
        <v>88</v>
      </c>
      <c r="B16" s="32"/>
      <c r="C16" s="33"/>
      <c r="D16" s="33"/>
      <c r="E16" s="40" t="s">
        <v>652</v>
      </c>
      <c r="F16" s="33"/>
      <c r="G16" s="33"/>
      <c r="H16" s="33"/>
      <c r="I16" s="33"/>
      <c r="J16" s="34"/>
    </row>
    <row r="17" spans="1:16" ht="409.6" x14ac:dyDescent="0.3">
      <c r="A17" s="26" t="s">
        <v>36</v>
      </c>
      <c r="B17" s="32"/>
      <c r="C17" s="33"/>
      <c r="D17" s="33"/>
      <c r="E17" s="28" t="s">
        <v>221</v>
      </c>
      <c r="F17" s="33"/>
      <c r="G17" s="33"/>
      <c r="H17" s="33"/>
      <c r="I17" s="33"/>
      <c r="J17" s="34"/>
    </row>
    <row r="18" spans="1:16" x14ac:dyDescent="0.3">
      <c r="A18" s="26" t="s">
        <v>29</v>
      </c>
      <c r="B18" s="26">
        <v>3</v>
      </c>
      <c r="C18" s="27" t="s">
        <v>120</v>
      </c>
      <c r="D18" s="26" t="s">
        <v>31</v>
      </c>
      <c r="E18" s="28" t="s">
        <v>121</v>
      </c>
      <c r="F18" s="29" t="s">
        <v>105</v>
      </c>
      <c r="G18" s="30">
        <v>88.8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653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654</v>
      </c>
      <c r="F20" s="33"/>
      <c r="G20" s="33"/>
      <c r="H20" s="33"/>
      <c r="I20" s="33"/>
      <c r="J20" s="34"/>
    </row>
    <row r="21" spans="1:16" ht="216" x14ac:dyDescent="0.3">
      <c r="A21" s="26" t="s">
        <v>36</v>
      </c>
      <c r="B21" s="32"/>
      <c r="C21" s="33"/>
      <c r="D21" s="33"/>
      <c r="E21" s="28" t="s">
        <v>123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4</v>
      </c>
      <c r="C22" s="27" t="s">
        <v>655</v>
      </c>
      <c r="D22" s="26" t="s">
        <v>31</v>
      </c>
      <c r="E22" s="28" t="s">
        <v>656</v>
      </c>
      <c r="F22" s="29" t="s">
        <v>105</v>
      </c>
      <c r="G22" s="30">
        <v>466.2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38" t="s">
        <v>31</v>
      </c>
      <c r="F23" s="33"/>
      <c r="G23" s="33"/>
      <c r="H23" s="33"/>
      <c r="I23" s="33"/>
      <c r="J23" s="34"/>
    </row>
    <row r="24" spans="1:16" x14ac:dyDescent="0.3">
      <c r="A24" s="26" t="s">
        <v>88</v>
      </c>
      <c r="B24" s="32"/>
      <c r="C24" s="33"/>
      <c r="D24" s="33"/>
      <c r="E24" s="40" t="s">
        <v>657</v>
      </c>
      <c r="F24" s="33"/>
      <c r="G24" s="33"/>
      <c r="H24" s="33"/>
      <c r="I24" s="33"/>
      <c r="J24" s="34"/>
    </row>
    <row r="25" spans="1:16" ht="302.39999999999998" x14ac:dyDescent="0.3">
      <c r="A25" s="26" t="s">
        <v>36</v>
      </c>
      <c r="B25" s="32"/>
      <c r="C25" s="33"/>
      <c r="D25" s="33"/>
      <c r="E25" s="28" t="s">
        <v>658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5</v>
      </c>
      <c r="C26" s="27" t="s">
        <v>241</v>
      </c>
      <c r="D26" s="26" t="s">
        <v>31</v>
      </c>
      <c r="E26" s="28" t="s">
        <v>242</v>
      </c>
      <c r="F26" s="29" t="s">
        <v>105</v>
      </c>
      <c r="G26" s="30">
        <v>66.599999999999994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28" t="s">
        <v>659</v>
      </c>
      <c r="F27" s="33"/>
      <c r="G27" s="33"/>
      <c r="H27" s="33"/>
      <c r="I27" s="33"/>
      <c r="J27" s="34"/>
    </row>
    <row r="28" spans="1:16" x14ac:dyDescent="0.3">
      <c r="A28" s="26" t="s">
        <v>88</v>
      </c>
      <c r="B28" s="32"/>
      <c r="C28" s="33"/>
      <c r="D28" s="33"/>
      <c r="E28" s="40" t="s">
        <v>660</v>
      </c>
      <c r="F28" s="33"/>
      <c r="G28" s="33"/>
      <c r="H28" s="33"/>
      <c r="I28" s="33"/>
      <c r="J28" s="34"/>
    </row>
    <row r="29" spans="1:16" ht="360" x14ac:dyDescent="0.3">
      <c r="A29" s="26" t="s">
        <v>36</v>
      </c>
      <c r="B29" s="32"/>
      <c r="C29" s="33"/>
      <c r="D29" s="33"/>
      <c r="E29" s="28" t="s">
        <v>245</v>
      </c>
      <c r="F29" s="33"/>
      <c r="G29" s="33"/>
      <c r="H29" s="33"/>
      <c r="I29" s="33"/>
      <c r="J29" s="34"/>
    </row>
    <row r="30" spans="1:16" x14ac:dyDescent="0.3">
      <c r="A30" s="20" t="s">
        <v>26</v>
      </c>
      <c r="B30" s="21"/>
      <c r="C30" s="22" t="s">
        <v>661</v>
      </c>
      <c r="D30" s="23"/>
      <c r="E30" s="20" t="s">
        <v>662</v>
      </c>
      <c r="F30" s="23"/>
      <c r="G30" s="23"/>
      <c r="H30" s="23"/>
      <c r="I30" s="24">
        <f>SUMIFS(I31:I38,A31:A38,"P")</f>
        <v>0</v>
      </c>
      <c r="J30" s="25"/>
    </row>
    <row r="31" spans="1:16" x14ac:dyDescent="0.3">
      <c r="A31" s="26" t="s">
        <v>29</v>
      </c>
      <c r="B31" s="26">
        <v>6</v>
      </c>
      <c r="C31" s="27" t="s">
        <v>663</v>
      </c>
      <c r="D31" s="26" t="s">
        <v>31</v>
      </c>
      <c r="E31" s="28" t="s">
        <v>664</v>
      </c>
      <c r="F31" s="29" t="s">
        <v>105</v>
      </c>
      <c r="G31" s="30">
        <v>0.86</v>
      </c>
      <c r="H31" s="30">
        <v>0</v>
      </c>
      <c r="I31" s="30">
        <f>ROUND(G31*H31,P4)</f>
        <v>0</v>
      </c>
      <c r="J31" s="26"/>
      <c r="O31" s="31">
        <f>I31*0.21</f>
        <v>0</v>
      </c>
      <c r="P31">
        <v>3</v>
      </c>
    </row>
    <row r="32" spans="1:16" x14ac:dyDescent="0.3">
      <c r="A32" s="26" t="s">
        <v>34</v>
      </c>
      <c r="B32" s="32"/>
      <c r="C32" s="33"/>
      <c r="D32" s="33"/>
      <c r="E32" s="28" t="s">
        <v>665</v>
      </c>
      <c r="F32" s="33"/>
      <c r="G32" s="33"/>
      <c r="H32" s="33"/>
      <c r="I32" s="33"/>
      <c r="J32" s="34"/>
    </row>
    <row r="33" spans="1:16" x14ac:dyDescent="0.3">
      <c r="A33" s="26" t="s">
        <v>88</v>
      </c>
      <c r="B33" s="32"/>
      <c r="C33" s="33"/>
      <c r="D33" s="33"/>
      <c r="E33" s="40" t="s">
        <v>666</v>
      </c>
      <c r="F33" s="33"/>
      <c r="G33" s="33"/>
      <c r="H33" s="33"/>
      <c r="I33" s="33"/>
      <c r="J33" s="34"/>
    </row>
    <row r="34" spans="1:16" ht="409.6" x14ac:dyDescent="0.3">
      <c r="A34" s="26" t="s">
        <v>36</v>
      </c>
      <c r="B34" s="32"/>
      <c r="C34" s="33"/>
      <c r="D34" s="33"/>
      <c r="E34" s="28" t="s">
        <v>667</v>
      </c>
      <c r="F34" s="33"/>
      <c r="G34" s="33"/>
      <c r="H34" s="33"/>
      <c r="I34" s="33"/>
      <c r="J34" s="34"/>
    </row>
    <row r="35" spans="1:16" x14ac:dyDescent="0.3">
      <c r="A35" s="26" t="s">
        <v>29</v>
      </c>
      <c r="B35" s="26">
        <v>7</v>
      </c>
      <c r="C35" s="27" t="s">
        <v>668</v>
      </c>
      <c r="D35" s="26" t="s">
        <v>31</v>
      </c>
      <c r="E35" s="28" t="s">
        <v>669</v>
      </c>
      <c r="F35" s="29" t="s">
        <v>105</v>
      </c>
      <c r="G35" s="30">
        <v>22.2</v>
      </c>
      <c r="H35" s="30">
        <v>0</v>
      </c>
      <c r="I35" s="30">
        <f>ROUND(G35*H35,P4)</f>
        <v>0</v>
      </c>
      <c r="J35" s="26"/>
      <c r="O35" s="31">
        <f>I35*0.21</f>
        <v>0</v>
      </c>
      <c r="P35">
        <v>3</v>
      </c>
    </row>
    <row r="36" spans="1:16" x14ac:dyDescent="0.3">
      <c r="A36" s="26" t="s">
        <v>34</v>
      </c>
      <c r="B36" s="32"/>
      <c r="C36" s="33"/>
      <c r="D36" s="33"/>
      <c r="E36" s="28" t="s">
        <v>670</v>
      </c>
      <c r="F36" s="33"/>
      <c r="G36" s="33"/>
      <c r="H36" s="33"/>
      <c r="I36" s="33"/>
      <c r="J36" s="34"/>
    </row>
    <row r="37" spans="1:16" x14ac:dyDescent="0.3">
      <c r="A37" s="26" t="s">
        <v>88</v>
      </c>
      <c r="B37" s="32"/>
      <c r="C37" s="33"/>
      <c r="D37" s="33"/>
      <c r="E37" s="40" t="s">
        <v>671</v>
      </c>
      <c r="F37" s="33"/>
      <c r="G37" s="33"/>
      <c r="H37" s="33"/>
      <c r="I37" s="33"/>
      <c r="J37" s="34"/>
    </row>
    <row r="38" spans="1:16" ht="57.6" x14ac:dyDescent="0.3">
      <c r="A38" s="26" t="s">
        <v>36</v>
      </c>
      <c r="B38" s="32"/>
      <c r="C38" s="33"/>
      <c r="D38" s="33"/>
      <c r="E38" s="28" t="s">
        <v>672</v>
      </c>
      <c r="F38" s="33"/>
      <c r="G38" s="33"/>
      <c r="H38" s="33"/>
      <c r="I38" s="33"/>
      <c r="J38" s="34"/>
    </row>
    <row r="39" spans="1:16" x14ac:dyDescent="0.3">
      <c r="A39" s="20" t="s">
        <v>26</v>
      </c>
      <c r="B39" s="21"/>
      <c r="C39" s="22" t="s">
        <v>377</v>
      </c>
      <c r="D39" s="23"/>
      <c r="E39" s="20" t="s">
        <v>378</v>
      </c>
      <c r="F39" s="23"/>
      <c r="G39" s="23"/>
      <c r="H39" s="23"/>
      <c r="I39" s="24">
        <f>SUMIFS(I40:I51,A40:A51,"P")</f>
        <v>0</v>
      </c>
      <c r="J39" s="25"/>
    </row>
    <row r="40" spans="1:16" x14ac:dyDescent="0.3">
      <c r="A40" s="26" t="s">
        <v>29</v>
      </c>
      <c r="B40" s="26">
        <v>8</v>
      </c>
      <c r="C40" s="27" t="s">
        <v>673</v>
      </c>
      <c r="D40" s="26" t="s">
        <v>31</v>
      </c>
      <c r="E40" s="28" t="s">
        <v>674</v>
      </c>
      <c r="F40" s="29" t="s">
        <v>144</v>
      </c>
      <c r="G40" s="30">
        <v>185</v>
      </c>
      <c r="H40" s="30">
        <v>0</v>
      </c>
      <c r="I40" s="30">
        <f>ROUND(G40*H40,P4)</f>
        <v>0</v>
      </c>
      <c r="J40" s="26"/>
      <c r="O40" s="31">
        <f>I40*0.21</f>
        <v>0</v>
      </c>
      <c r="P40">
        <v>3</v>
      </c>
    </row>
    <row r="41" spans="1:16" ht="100.8" x14ac:dyDescent="0.3">
      <c r="A41" s="26" t="s">
        <v>34</v>
      </c>
      <c r="B41" s="32"/>
      <c r="C41" s="33"/>
      <c r="D41" s="33"/>
      <c r="E41" s="28" t="s">
        <v>675</v>
      </c>
      <c r="F41" s="33"/>
      <c r="G41" s="33"/>
      <c r="H41" s="33"/>
      <c r="I41" s="33"/>
      <c r="J41" s="34"/>
    </row>
    <row r="42" spans="1:16" ht="302.39999999999998" x14ac:dyDescent="0.3">
      <c r="A42" s="26" t="s">
        <v>36</v>
      </c>
      <c r="B42" s="32"/>
      <c r="C42" s="33"/>
      <c r="D42" s="33"/>
      <c r="E42" s="28" t="s">
        <v>383</v>
      </c>
      <c r="F42" s="33"/>
      <c r="G42" s="33"/>
      <c r="H42" s="33"/>
      <c r="I42" s="33"/>
      <c r="J42" s="34"/>
    </row>
    <row r="43" spans="1:16" x14ac:dyDescent="0.3">
      <c r="A43" s="26" t="s">
        <v>29</v>
      </c>
      <c r="B43" s="26">
        <v>9</v>
      </c>
      <c r="C43" s="27" t="s">
        <v>676</v>
      </c>
      <c r="D43" s="26" t="s">
        <v>31</v>
      </c>
      <c r="E43" s="28" t="s">
        <v>677</v>
      </c>
      <c r="F43" s="29" t="s">
        <v>386</v>
      </c>
      <c r="G43" s="30">
        <v>6</v>
      </c>
      <c r="H43" s="30">
        <v>0</v>
      </c>
      <c r="I43" s="30">
        <f>ROUND(G43*H43,P4)</f>
        <v>0</v>
      </c>
      <c r="J43" s="26"/>
      <c r="O43" s="31">
        <f>I43*0.21</f>
        <v>0</v>
      </c>
      <c r="P43">
        <v>3</v>
      </c>
    </row>
    <row r="44" spans="1:16" ht="28.8" x14ac:dyDescent="0.3">
      <c r="A44" s="26" t="s">
        <v>34</v>
      </c>
      <c r="B44" s="32"/>
      <c r="C44" s="33"/>
      <c r="D44" s="33"/>
      <c r="E44" s="28" t="s">
        <v>678</v>
      </c>
      <c r="F44" s="33"/>
      <c r="G44" s="33"/>
      <c r="H44" s="33"/>
      <c r="I44" s="33"/>
      <c r="J44" s="34"/>
    </row>
    <row r="45" spans="1:16" ht="316.8" x14ac:dyDescent="0.3">
      <c r="A45" s="26" t="s">
        <v>36</v>
      </c>
      <c r="B45" s="32"/>
      <c r="C45" s="33"/>
      <c r="D45" s="33"/>
      <c r="E45" s="28" t="s">
        <v>679</v>
      </c>
      <c r="F45" s="33"/>
      <c r="G45" s="33"/>
      <c r="H45" s="33"/>
      <c r="I45" s="33"/>
      <c r="J45" s="34"/>
    </row>
    <row r="46" spans="1:16" x14ac:dyDescent="0.3">
      <c r="A46" s="26" t="s">
        <v>29</v>
      </c>
      <c r="B46" s="26">
        <v>10</v>
      </c>
      <c r="C46" s="27" t="s">
        <v>680</v>
      </c>
      <c r="D46" s="26" t="s">
        <v>31</v>
      </c>
      <c r="E46" s="28" t="s">
        <v>681</v>
      </c>
      <c r="F46" s="29" t="s">
        <v>144</v>
      </c>
      <c r="G46" s="30">
        <v>185</v>
      </c>
      <c r="H46" s="30">
        <v>0</v>
      </c>
      <c r="I46" s="30">
        <f>ROUND(G46*H46,P4)</f>
        <v>0</v>
      </c>
      <c r="J46" s="26"/>
      <c r="O46" s="31">
        <f>I46*0.21</f>
        <v>0</v>
      </c>
      <c r="P46">
        <v>3</v>
      </c>
    </row>
    <row r="47" spans="1:16" x14ac:dyDescent="0.3">
      <c r="A47" s="26" t="s">
        <v>34</v>
      </c>
      <c r="B47" s="32"/>
      <c r="C47" s="33"/>
      <c r="D47" s="33"/>
      <c r="E47" s="28" t="s">
        <v>682</v>
      </c>
      <c r="F47" s="33"/>
      <c r="G47" s="33"/>
      <c r="H47" s="33"/>
      <c r="I47" s="33"/>
      <c r="J47" s="34"/>
    </row>
    <row r="48" spans="1:16" ht="72" x14ac:dyDescent="0.3">
      <c r="A48" s="26" t="s">
        <v>36</v>
      </c>
      <c r="B48" s="32"/>
      <c r="C48" s="33"/>
      <c r="D48" s="33"/>
      <c r="E48" s="28" t="s">
        <v>683</v>
      </c>
      <c r="F48" s="33"/>
      <c r="G48" s="33"/>
      <c r="H48" s="33"/>
      <c r="I48" s="33"/>
      <c r="J48" s="34"/>
    </row>
    <row r="49" spans="1:16" x14ac:dyDescent="0.3">
      <c r="A49" s="26" t="s">
        <v>29</v>
      </c>
      <c r="B49" s="26">
        <v>11</v>
      </c>
      <c r="C49" s="27" t="s">
        <v>684</v>
      </c>
      <c r="D49" s="26" t="s">
        <v>31</v>
      </c>
      <c r="E49" s="28" t="s">
        <v>685</v>
      </c>
      <c r="F49" s="29" t="s">
        <v>144</v>
      </c>
      <c r="G49" s="30">
        <v>185</v>
      </c>
      <c r="H49" s="30">
        <v>0</v>
      </c>
      <c r="I49" s="30">
        <f>ROUND(G49*H49,P4)</f>
        <v>0</v>
      </c>
      <c r="J49" s="26"/>
      <c r="O49" s="31">
        <f>I49*0.21</f>
        <v>0</v>
      </c>
      <c r="P49">
        <v>3</v>
      </c>
    </row>
    <row r="50" spans="1:16" x14ac:dyDescent="0.3">
      <c r="A50" s="26" t="s">
        <v>34</v>
      </c>
      <c r="B50" s="32"/>
      <c r="C50" s="33"/>
      <c r="D50" s="33"/>
      <c r="E50" s="38" t="s">
        <v>31</v>
      </c>
      <c r="F50" s="33"/>
      <c r="G50" s="33"/>
      <c r="H50" s="33"/>
      <c r="I50" s="33"/>
      <c r="J50" s="34"/>
    </row>
    <row r="51" spans="1:16" ht="28.8" x14ac:dyDescent="0.3">
      <c r="A51" s="26" t="s">
        <v>36</v>
      </c>
      <c r="B51" s="35"/>
      <c r="C51" s="36"/>
      <c r="D51" s="36"/>
      <c r="E51" s="28" t="s">
        <v>686</v>
      </c>
      <c r="F51" s="36"/>
      <c r="G51" s="36"/>
      <c r="H51" s="36"/>
      <c r="I51" s="36"/>
      <c r="J51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687</v>
      </c>
      <c r="I3" s="14">
        <f>SUMIFS(I8:I46,A8:A46,"SD")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687</v>
      </c>
      <c r="D4" s="42"/>
      <c r="E4" s="12" t="s">
        <v>688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SUMIFS(I9:I12,A9:A12,"P")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86</v>
      </c>
      <c r="F9" s="29" t="s">
        <v>87</v>
      </c>
      <c r="G9" s="30">
        <v>11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689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690</v>
      </c>
      <c r="F11" s="33"/>
      <c r="G11" s="33"/>
      <c r="H11" s="33"/>
      <c r="I11" s="33"/>
      <c r="J11" s="34"/>
    </row>
    <row r="12" spans="1:16" ht="72" x14ac:dyDescent="0.3">
      <c r="A12" s="26" t="s">
        <v>36</v>
      </c>
      <c r="B12" s="32"/>
      <c r="C12" s="33"/>
      <c r="D12" s="33"/>
      <c r="E12" s="28" t="s">
        <v>90</v>
      </c>
      <c r="F12" s="33"/>
      <c r="G12" s="33"/>
      <c r="H12" s="33"/>
      <c r="I12" s="33"/>
      <c r="J12" s="34"/>
    </row>
    <row r="13" spans="1:16" x14ac:dyDescent="0.3">
      <c r="A13" s="20" t="s">
        <v>26</v>
      </c>
      <c r="B13" s="21"/>
      <c r="C13" s="22" t="s">
        <v>95</v>
      </c>
      <c r="D13" s="23"/>
      <c r="E13" s="20" t="s">
        <v>96</v>
      </c>
      <c r="F13" s="23"/>
      <c r="G13" s="23"/>
      <c r="H13" s="23"/>
      <c r="I13" s="24">
        <f>SUMIFS(I14:I29,A14:A29,"P")</f>
        <v>0</v>
      </c>
      <c r="J13" s="25"/>
    </row>
    <row r="14" spans="1:16" x14ac:dyDescent="0.3">
      <c r="A14" s="26" t="s">
        <v>29</v>
      </c>
      <c r="B14" s="26">
        <v>2</v>
      </c>
      <c r="C14" s="27" t="s">
        <v>691</v>
      </c>
      <c r="D14" s="26" t="s">
        <v>31</v>
      </c>
      <c r="E14" s="28" t="s">
        <v>692</v>
      </c>
      <c r="F14" s="29" t="s">
        <v>105</v>
      </c>
      <c r="G14" s="30">
        <v>11.5</v>
      </c>
      <c r="H14" s="30">
        <v>0</v>
      </c>
      <c r="I14" s="30">
        <f>ROUND(G14*H14,P4)</f>
        <v>0</v>
      </c>
      <c r="J14" s="26"/>
      <c r="O14" s="31">
        <f>I14*0.21</f>
        <v>0</v>
      </c>
      <c r="P14">
        <v>3</v>
      </c>
    </row>
    <row r="15" spans="1:16" x14ac:dyDescent="0.3">
      <c r="A15" s="26" t="s">
        <v>34</v>
      </c>
      <c r="B15" s="32"/>
      <c r="C15" s="33"/>
      <c r="D15" s="33"/>
      <c r="E15" s="28" t="s">
        <v>172</v>
      </c>
      <c r="F15" s="33"/>
      <c r="G15" s="33"/>
      <c r="H15" s="33"/>
      <c r="I15" s="33"/>
      <c r="J15" s="34"/>
    </row>
    <row r="16" spans="1:16" x14ac:dyDescent="0.3">
      <c r="A16" s="26" t="s">
        <v>88</v>
      </c>
      <c r="B16" s="32"/>
      <c r="C16" s="33"/>
      <c r="D16" s="33"/>
      <c r="E16" s="40" t="s">
        <v>693</v>
      </c>
      <c r="F16" s="33"/>
      <c r="G16" s="33"/>
      <c r="H16" s="33"/>
      <c r="I16" s="33"/>
      <c r="J16" s="34"/>
    </row>
    <row r="17" spans="1:16" ht="409.6" x14ac:dyDescent="0.3">
      <c r="A17" s="26" t="s">
        <v>36</v>
      </c>
      <c r="B17" s="32"/>
      <c r="C17" s="33"/>
      <c r="D17" s="33"/>
      <c r="E17" s="28" t="s">
        <v>221</v>
      </c>
      <c r="F17" s="33"/>
      <c r="G17" s="33"/>
      <c r="H17" s="33"/>
      <c r="I17" s="33"/>
      <c r="J17" s="34"/>
    </row>
    <row r="18" spans="1:16" x14ac:dyDescent="0.3">
      <c r="A18" s="26" t="s">
        <v>29</v>
      </c>
      <c r="B18" s="26">
        <v>3</v>
      </c>
      <c r="C18" s="27" t="s">
        <v>120</v>
      </c>
      <c r="D18" s="26" t="s">
        <v>31</v>
      </c>
      <c r="E18" s="28" t="s">
        <v>694</v>
      </c>
      <c r="F18" s="29" t="s">
        <v>105</v>
      </c>
      <c r="G18" s="30">
        <v>5.5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653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695</v>
      </c>
      <c r="F20" s="33"/>
      <c r="G20" s="33"/>
      <c r="H20" s="33"/>
      <c r="I20" s="33"/>
      <c r="J20" s="34"/>
    </row>
    <row r="21" spans="1:16" ht="216" x14ac:dyDescent="0.3">
      <c r="A21" s="26" t="s">
        <v>36</v>
      </c>
      <c r="B21" s="32"/>
      <c r="C21" s="33"/>
      <c r="D21" s="33"/>
      <c r="E21" s="28" t="s">
        <v>696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4</v>
      </c>
      <c r="C22" s="27" t="s">
        <v>655</v>
      </c>
      <c r="D22" s="26" t="s">
        <v>31</v>
      </c>
      <c r="E22" s="28" t="s">
        <v>656</v>
      </c>
      <c r="F22" s="29" t="s">
        <v>105</v>
      </c>
      <c r="G22" s="30">
        <v>6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38" t="s">
        <v>31</v>
      </c>
      <c r="F23" s="33"/>
      <c r="G23" s="33"/>
      <c r="H23" s="33"/>
      <c r="I23" s="33"/>
      <c r="J23" s="34"/>
    </row>
    <row r="24" spans="1:16" ht="43.2" x14ac:dyDescent="0.3">
      <c r="A24" s="26" t="s">
        <v>88</v>
      </c>
      <c r="B24" s="32"/>
      <c r="C24" s="33"/>
      <c r="D24" s="33"/>
      <c r="E24" s="40" t="s">
        <v>697</v>
      </c>
      <c r="F24" s="33"/>
      <c r="G24" s="33"/>
      <c r="H24" s="33"/>
      <c r="I24" s="33"/>
      <c r="J24" s="34"/>
    </row>
    <row r="25" spans="1:16" ht="302.39999999999998" x14ac:dyDescent="0.3">
      <c r="A25" s="26" t="s">
        <v>36</v>
      </c>
      <c r="B25" s="32"/>
      <c r="C25" s="33"/>
      <c r="D25" s="33"/>
      <c r="E25" s="28" t="s">
        <v>658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5</v>
      </c>
      <c r="C26" s="27" t="s">
        <v>241</v>
      </c>
      <c r="D26" s="26" t="s">
        <v>31</v>
      </c>
      <c r="E26" s="28" t="s">
        <v>242</v>
      </c>
      <c r="F26" s="29" t="s">
        <v>105</v>
      </c>
      <c r="G26" s="30">
        <v>5.5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28" t="s">
        <v>698</v>
      </c>
      <c r="F27" s="33"/>
      <c r="G27" s="33"/>
      <c r="H27" s="33"/>
      <c r="I27" s="33"/>
      <c r="J27" s="34"/>
    </row>
    <row r="28" spans="1:16" ht="57.6" x14ac:dyDescent="0.3">
      <c r="A28" s="26" t="s">
        <v>88</v>
      </c>
      <c r="B28" s="32"/>
      <c r="C28" s="33"/>
      <c r="D28" s="33"/>
      <c r="E28" s="40" t="s">
        <v>699</v>
      </c>
      <c r="F28" s="33"/>
      <c r="G28" s="33"/>
      <c r="H28" s="33"/>
      <c r="I28" s="33"/>
      <c r="J28" s="34"/>
    </row>
    <row r="29" spans="1:16" ht="388.8" x14ac:dyDescent="0.3">
      <c r="A29" s="26" t="s">
        <v>36</v>
      </c>
      <c r="B29" s="32"/>
      <c r="C29" s="33"/>
      <c r="D29" s="33"/>
      <c r="E29" s="28" t="s">
        <v>700</v>
      </c>
      <c r="F29" s="33"/>
      <c r="G29" s="33"/>
      <c r="H29" s="33"/>
      <c r="I29" s="33"/>
      <c r="J29" s="34"/>
    </row>
    <row r="30" spans="1:16" x14ac:dyDescent="0.3">
      <c r="A30" s="20" t="s">
        <v>26</v>
      </c>
      <c r="B30" s="21"/>
      <c r="C30" s="22" t="s">
        <v>368</v>
      </c>
      <c r="D30" s="23"/>
      <c r="E30" s="20" t="s">
        <v>369</v>
      </c>
      <c r="F30" s="23"/>
      <c r="G30" s="23"/>
      <c r="H30" s="23"/>
      <c r="I30" s="24">
        <f>SUMIFS(I31:I46,A31:A46,"P")</f>
        <v>0</v>
      </c>
      <c r="J30" s="25"/>
    </row>
    <row r="31" spans="1:16" x14ac:dyDescent="0.3">
      <c r="A31" s="26" t="s">
        <v>29</v>
      </c>
      <c r="B31" s="26">
        <v>6</v>
      </c>
      <c r="C31" s="27" t="s">
        <v>701</v>
      </c>
      <c r="D31" s="26" t="s">
        <v>31</v>
      </c>
      <c r="E31" s="28" t="s">
        <v>702</v>
      </c>
      <c r="F31" s="29" t="s">
        <v>144</v>
      </c>
      <c r="G31" s="30">
        <v>25</v>
      </c>
      <c r="H31" s="30">
        <v>0</v>
      </c>
      <c r="I31" s="30">
        <f>ROUND(G31*H31,P4)</f>
        <v>0</v>
      </c>
      <c r="J31" s="26"/>
      <c r="O31" s="31">
        <f>I31*0.21</f>
        <v>0</v>
      </c>
      <c r="P31">
        <v>3</v>
      </c>
    </row>
    <row r="32" spans="1:16" x14ac:dyDescent="0.3">
      <c r="A32" s="26" t="s">
        <v>34</v>
      </c>
      <c r="B32" s="32"/>
      <c r="C32" s="33"/>
      <c r="D32" s="33"/>
      <c r="E32" s="28" t="s">
        <v>703</v>
      </c>
      <c r="F32" s="33"/>
      <c r="G32" s="33"/>
      <c r="H32" s="33"/>
      <c r="I32" s="33"/>
      <c r="J32" s="34"/>
    </row>
    <row r="33" spans="1:16" x14ac:dyDescent="0.3">
      <c r="A33" s="26" t="s">
        <v>88</v>
      </c>
      <c r="B33" s="32"/>
      <c r="C33" s="33"/>
      <c r="D33" s="33"/>
      <c r="E33" s="40" t="s">
        <v>704</v>
      </c>
      <c r="F33" s="33"/>
      <c r="G33" s="33"/>
      <c r="H33" s="33"/>
      <c r="I33" s="33"/>
      <c r="J33" s="34"/>
    </row>
    <row r="34" spans="1:16" ht="86.4" x14ac:dyDescent="0.3">
      <c r="A34" s="26" t="s">
        <v>36</v>
      </c>
      <c r="B34" s="32"/>
      <c r="C34" s="33"/>
      <c r="D34" s="33"/>
      <c r="E34" s="28" t="s">
        <v>705</v>
      </c>
      <c r="F34" s="33"/>
      <c r="G34" s="33"/>
      <c r="H34" s="33"/>
      <c r="I34" s="33"/>
      <c r="J34" s="34"/>
    </row>
    <row r="35" spans="1:16" x14ac:dyDescent="0.3">
      <c r="A35" s="26" t="s">
        <v>29</v>
      </c>
      <c r="B35" s="26">
        <v>7</v>
      </c>
      <c r="C35" s="27" t="s">
        <v>706</v>
      </c>
      <c r="D35" s="26" t="s">
        <v>31</v>
      </c>
      <c r="E35" s="28" t="s">
        <v>707</v>
      </c>
      <c r="F35" s="29" t="s">
        <v>144</v>
      </c>
      <c r="G35" s="30">
        <v>22</v>
      </c>
      <c r="H35" s="30">
        <v>0</v>
      </c>
      <c r="I35" s="30">
        <f>ROUND(G35*H35,P4)</f>
        <v>0</v>
      </c>
      <c r="J35" s="26"/>
      <c r="O35" s="31">
        <f>I35*0.21</f>
        <v>0</v>
      </c>
      <c r="P35">
        <v>3</v>
      </c>
    </row>
    <row r="36" spans="1:16" x14ac:dyDescent="0.3">
      <c r="A36" s="26" t="s">
        <v>34</v>
      </c>
      <c r="B36" s="32"/>
      <c r="C36" s="33"/>
      <c r="D36" s="33"/>
      <c r="E36" s="28" t="s">
        <v>708</v>
      </c>
      <c r="F36" s="33"/>
      <c r="G36" s="33"/>
      <c r="H36" s="33"/>
      <c r="I36" s="33"/>
      <c r="J36" s="34"/>
    </row>
    <row r="37" spans="1:16" x14ac:dyDescent="0.3">
      <c r="A37" s="26" t="s">
        <v>88</v>
      </c>
      <c r="B37" s="32"/>
      <c r="C37" s="33"/>
      <c r="D37" s="33"/>
      <c r="E37" s="40" t="s">
        <v>709</v>
      </c>
      <c r="F37" s="33"/>
      <c r="G37" s="33"/>
      <c r="H37" s="33"/>
      <c r="I37" s="33"/>
      <c r="J37" s="34"/>
    </row>
    <row r="38" spans="1:16" ht="100.8" x14ac:dyDescent="0.3">
      <c r="A38" s="26" t="s">
        <v>36</v>
      </c>
      <c r="B38" s="32"/>
      <c r="C38" s="33"/>
      <c r="D38" s="33"/>
      <c r="E38" s="28" t="s">
        <v>710</v>
      </c>
      <c r="F38" s="33"/>
      <c r="G38" s="33"/>
      <c r="H38" s="33"/>
      <c r="I38" s="33"/>
      <c r="J38" s="34"/>
    </row>
    <row r="39" spans="1:16" x14ac:dyDescent="0.3">
      <c r="A39" s="26" t="s">
        <v>29</v>
      </c>
      <c r="B39" s="26">
        <v>8</v>
      </c>
      <c r="C39" s="27" t="s">
        <v>711</v>
      </c>
      <c r="D39" s="26" t="s">
        <v>31</v>
      </c>
      <c r="E39" s="28" t="s">
        <v>712</v>
      </c>
      <c r="F39" s="29" t="s">
        <v>144</v>
      </c>
      <c r="G39" s="30">
        <v>25</v>
      </c>
      <c r="H39" s="30">
        <v>0</v>
      </c>
      <c r="I39" s="30">
        <f>ROUND(G39*H39,P4)</f>
        <v>0</v>
      </c>
      <c r="J39" s="26"/>
      <c r="O39" s="31">
        <f>I39*0.21</f>
        <v>0</v>
      </c>
      <c r="P39">
        <v>3</v>
      </c>
    </row>
    <row r="40" spans="1:16" x14ac:dyDescent="0.3">
      <c r="A40" s="26" t="s">
        <v>34</v>
      </c>
      <c r="B40" s="32"/>
      <c r="C40" s="33"/>
      <c r="D40" s="33"/>
      <c r="E40" s="28" t="s">
        <v>713</v>
      </c>
      <c r="F40" s="33"/>
      <c r="G40" s="33"/>
      <c r="H40" s="33"/>
      <c r="I40" s="33"/>
      <c r="J40" s="34"/>
    </row>
    <row r="41" spans="1:16" x14ac:dyDescent="0.3">
      <c r="A41" s="26" t="s">
        <v>88</v>
      </c>
      <c r="B41" s="32"/>
      <c r="C41" s="33"/>
      <c r="D41" s="33"/>
      <c r="E41" s="40" t="s">
        <v>704</v>
      </c>
      <c r="F41" s="33"/>
      <c r="G41" s="33"/>
      <c r="H41" s="33"/>
      <c r="I41" s="33"/>
      <c r="J41" s="34"/>
    </row>
    <row r="42" spans="1:16" ht="100.8" x14ac:dyDescent="0.3">
      <c r="A42" s="26" t="s">
        <v>36</v>
      </c>
      <c r="B42" s="32"/>
      <c r="C42" s="33"/>
      <c r="D42" s="33"/>
      <c r="E42" s="28" t="s">
        <v>714</v>
      </c>
      <c r="F42" s="33"/>
      <c r="G42" s="33"/>
      <c r="H42" s="33"/>
      <c r="I42" s="33"/>
      <c r="J42" s="34"/>
    </row>
    <row r="43" spans="1:16" ht="28.8" x14ac:dyDescent="0.3">
      <c r="A43" s="26" t="s">
        <v>29</v>
      </c>
      <c r="B43" s="26">
        <v>9</v>
      </c>
      <c r="C43" s="27" t="s">
        <v>715</v>
      </c>
      <c r="D43" s="26" t="s">
        <v>54</v>
      </c>
      <c r="E43" s="28" t="s">
        <v>716</v>
      </c>
      <c r="F43" s="29" t="s">
        <v>386</v>
      </c>
      <c r="G43" s="30">
        <v>1</v>
      </c>
      <c r="H43" s="30">
        <v>0</v>
      </c>
      <c r="I43" s="30">
        <f>ROUND(G43*H43,P4)</f>
        <v>0</v>
      </c>
      <c r="J43" s="26"/>
      <c r="O43" s="31">
        <f>I43*0.21</f>
        <v>0</v>
      </c>
      <c r="P43">
        <v>3</v>
      </c>
    </row>
    <row r="44" spans="1:16" ht="28.8" x14ac:dyDescent="0.3">
      <c r="A44" s="26" t="s">
        <v>34</v>
      </c>
      <c r="B44" s="32"/>
      <c r="C44" s="33"/>
      <c r="D44" s="33"/>
      <c r="E44" s="28" t="s">
        <v>717</v>
      </c>
      <c r="F44" s="33"/>
      <c r="G44" s="33"/>
      <c r="H44" s="33"/>
      <c r="I44" s="33"/>
      <c r="J44" s="34"/>
    </row>
    <row r="45" spans="1:16" x14ac:dyDescent="0.3">
      <c r="A45" s="26" t="s">
        <v>88</v>
      </c>
      <c r="B45" s="32"/>
      <c r="C45" s="33"/>
      <c r="D45" s="33"/>
      <c r="E45" s="40" t="s">
        <v>571</v>
      </c>
      <c r="F45" s="33"/>
      <c r="G45" s="33"/>
      <c r="H45" s="33"/>
      <c r="I45" s="33"/>
      <c r="J45" s="34"/>
    </row>
    <row r="46" spans="1:16" ht="100.8" x14ac:dyDescent="0.3">
      <c r="A46" s="26" t="s">
        <v>36</v>
      </c>
      <c r="B46" s="35"/>
      <c r="C46" s="36"/>
      <c r="D46" s="36"/>
      <c r="E46" s="28" t="s">
        <v>718</v>
      </c>
      <c r="F46" s="36"/>
      <c r="G46" s="36"/>
      <c r="H46" s="36"/>
      <c r="I46" s="36"/>
      <c r="J46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2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1" t="s">
        <v>5</v>
      </c>
      <c r="D3" s="42"/>
      <c r="E3" s="12" t="s">
        <v>6</v>
      </c>
      <c r="F3" s="7"/>
      <c r="G3" s="7"/>
      <c r="H3" s="13" t="s">
        <v>719</v>
      </c>
      <c r="I3" s="14">
        <f>SUMIFS(I8:I132,A8:A132,"SD")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1" t="s">
        <v>719</v>
      </c>
      <c r="D4" s="42"/>
      <c r="E4" s="12" t="s">
        <v>720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3" t="s">
        <v>15</v>
      </c>
      <c r="B5" s="44" t="s">
        <v>16</v>
      </c>
      <c r="C5" s="45" t="s">
        <v>17</v>
      </c>
      <c r="D5" s="45" t="s">
        <v>18</v>
      </c>
      <c r="E5" s="45" t="s">
        <v>19</v>
      </c>
      <c r="F5" s="45" t="s">
        <v>20</v>
      </c>
      <c r="G5" s="45" t="s">
        <v>21</v>
      </c>
      <c r="H5" s="45" t="s">
        <v>22</v>
      </c>
      <c r="I5" s="45"/>
      <c r="J5" s="46" t="s">
        <v>23</v>
      </c>
      <c r="O5">
        <v>0.21</v>
      </c>
    </row>
    <row r="6" spans="1:16" x14ac:dyDescent="0.3">
      <c r="A6" s="43"/>
      <c r="B6" s="44"/>
      <c r="C6" s="45"/>
      <c r="D6" s="45"/>
      <c r="E6" s="45"/>
      <c r="F6" s="45"/>
      <c r="G6" s="45"/>
      <c r="H6" s="16" t="s">
        <v>24</v>
      </c>
      <c r="I6" s="16" t="s">
        <v>25</v>
      </c>
      <c r="J6" s="46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86</v>
      </c>
      <c r="F9" s="29" t="s">
        <v>87</v>
      </c>
      <c r="G9" s="30">
        <v>2.1</v>
      </c>
      <c r="H9" s="30">
        <v>0</v>
      </c>
      <c r="I9" s="30">
        <f>ROUND(G9*H9,P4)</f>
        <v>0</v>
      </c>
      <c r="J9" s="26"/>
      <c r="O9" s="31">
        <f>I9*0.21</f>
        <v>0</v>
      </c>
      <c r="P9">
        <v>3</v>
      </c>
    </row>
    <row r="10" spans="1:16" x14ac:dyDescent="0.3">
      <c r="A10" s="26" t="s">
        <v>34</v>
      </c>
      <c r="B10" s="32"/>
      <c r="C10" s="33"/>
      <c r="D10" s="33"/>
      <c r="E10" s="28" t="s">
        <v>721</v>
      </c>
      <c r="F10" s="33"/>
      <c r="G10" s="33"/>
      <c r="H10" s="33"/>
      <c r="I10" s="33"/>
      <c r="J10" s="34"/>
    </row>
    <row r="11" spans="1:16" ht="43.2" x14ac:dyDescent="0.3">
      <c r="A11" s="26" t="s">
        <v>88</v>
      </c>
      <c r="B11" s="32"/>
      <c r="C11" s="33"/>
      <c r="D11" s="33"/>
      <c r="E11" s="40" t="s">
        <v>722</v>
      </c>
      <c r="F11" s="33"/>
      <c r="G11" s="33"/>
      <c r="H11" s="33"/>
      <c r="I11" s="33"/>
      <c r="J11" s="34"/>
    </row>
    <row r="12" spans="1:16" ht="72" x14ac:dyDescent="0.3">
      <c r="A12" s="26" t="s">
        <v>36</v>
      </c>
      <c r="B12" s="32"/>
      <c r="C12" s="33"/>
      <c r="D12" s="33"/>
      <c r="E12" s="28" t="s">
        <v>90</v>
      </c>
      <c r="F12" s="33"/>
      <c r="G12" s="33"/>
      <c r="H12" s="33"/>
      <c r="I12" s="33"/>
      <c r="J12" s="34"/>
    </row>
    <row r="13" spans="1:16" x14ac:dyDescent="0.3">
      <c r="A13" s="26" t="s">
        <v>29</v>
      </c>
      <c r="B13" s="26">
        <v>2</v>
      </c>
      <c r="C13" s="27" t="s">
        <v>723</v>
      </c>
      <c r="D13" s="26" t="s">
        <v>31</v>
      </c>
      <c r="E13" s="28" t="s">
        <v>724</v>
      </c>
      <c r="F13" s="29" t="s">
        <v>33</v>
      </c>
      <c r="G13" s="30">
        <v>1</v>
      </c>
      <c r="H13" s="30">
        <v>0</v>
      </c>
      <c r="I13" s="30">
        <f>ROUND(G13*H13,P4)</f>
        <v>0</v>
      </c>
      <c r="J13" s="26"/>
      <c r="O13" s="31">
        <f>I13*0.21</f>
        <v>0</v>
      </c>
      <c r="P13">
        <v>3</v>
      </c>
    </row>
    <row r="14" spans="1:16" x14ac:dyDescent="0.3">
      <c r="A14" s="26" t="s">
        <v>34</v>
      </c>
      <c r="B14" s="32"/>
      <c r="C14" s="33"/>
      <c r="D14" s="33"/>
      <c r="E14" s="28" t="s">
        <v>725</v>
      </c>
      <c r="F14" s="33"/>
      <c r="G14" s="33"/>
      <c r="H14" s="33"/>
      <c r="I14" s="33"/>
      <c r="J14" s="34"/>
    </row>
    <row r="15" spans="1:16" x14ac:dyDescent="0.3">
      <c r="A15" s="26" t="s">
        <v>88</v>
      </c>
      <c r="B15" s="32"/>
      <c r="C15" s="33"/>
      <c r="D15" s="33"/>
      <c r="E15" s="40" t="s">
        <v>571</v>
      </c>
      <c r="F15" s="33"/>
      <c r="G15" s="33"/>
      <c r="H15" s="33"/>
      <c r="I15" s="33"/>
      <c r="J15" s="34"/>
    </row>
    <row r="16" spans="1:16" ht="57.6" x14ac:dyDescent="0.3">
      <c r="A16" s="26" t="s">
        <v>36</v>
      </c>
      <c r="B16" s="32"/>
      <c r="C16" s="33"/>
      <c r="D16" s="33"/>
      <c r="E16" s="28" t="s">
        <v>726</v>
      </c>
      <c r="F16" s="33"/>
      <c r="G16" s="33"/>
      <c r="H16" s="33"/>
      <c r="I16" s="33"/>
      <c r="J16" s="34"/>
    </row>
    <row r="17" spans="1:16" x14ac:dyDescent="0.3">
      <c r="A17" s="20" t="s">
        <v>26</v>
      </c>
      <c r="B17" s="21"/>
      <c r="C17" s="22" t="s">
        <v>95</v>
      </c>
      <c r="D17" s="23"/>
      <c r="E17" s="20" t="s">
        <v>96</v>
      </c>
      <c r="F17" s="23"/>
      <c r="G17" s="23"/>
      <c r="H17" s="23"/>
      <c r="I17" s="24">
        <f>SUMIFS(I18:I37,A18:A37,"P")</f>
        <v>0</v>
      </c>
      <c r="J17" s="25"/>
    </row>
    <row r="18" spans="1:16" x14ac:dyDescent="0.3">
      <c r="A18" s="26" t="s">
        <v>29</v>
      </c>
      <c r="B18" s="26">
        <v>7</v>
      </c>
      <c r="C18" s="27" t="s">
        <v>691</v>
      </c>
      <c r="D18" s="26" t="s">
        <v>31</v>
      </c>
      <c r="E18" s="28" t="s">
        <v>692</v>
      </c>
      <c r="F18" s="29" t="s">
        <v>105</v>
      </c>
      <c r="G18" s="30">
        <v>1.5</v>
      </c>
      <c r="H18" s="30">
        <v>0</v>
      </c>
      <c r="I18" s="30">
        <f>ROUND(G18*H18,P4)</f>
        <v>0</v>
      </c>
      <c r="J18" s="26"/>
      <c r="O18" s="31">
        <f>I18*0.21</f>
        <v>0</v>
      </c>
      <c r="P18">
        <v>3</v>
      </c>
    </row>
    <row r="19" spans="1:16" x14ac:dyDescent="0.3">
      <c r="A19" s="26" t="s">
        <v>34</v>
      </c>
      <c r="B19" s="32"/>
      <c r="C19" s="33"/>
      <c r="D19" s="33"/>
      <c r="E19" s="28" t="s">
        <v>172</v>
      </c>
      <c r="F19" s="33"/>
      <c r="G19" s="33"/>
      <c r="H19" s="33"/>
      <c r="I19" s="33"/>
      <c r="J19" s="34"/>
    </row>
    <row r="20" spans="1:16" x14ac:dyDescent="0.3">
      <c r="A20" s="26" t="s">
        <v>88</v>
      </c>
      <c r="B20" s="32"/>
      <c r="C20" s="33"/>
      <c r="D20" s="33"/>
      <c r="E20" s="40" t="s">
        <v>727</v>
      </c>
      <c r="F20" s="33"/>
      <c r="G20" s="33"/>
      <c r="H20" s="33"/>
      <c r="I20" s="33"/>
      <c r="J20" s="34"/>
    </row>
    <row r="21" spans="1:16" ht="409.6" x14ac:dyDescent="0.3">
      <c r="A21" s="26" t="s">
        <v>36</v>
      </c>
      <c r="B21" s="32"/>
      <c r="C21" s="33"/>
      <c r="D21" s="33"/>
      <c r="E21" s="28" t="s">
        <v>221</v>
      </c>
      <c r="F21" s="33"/>
      <c r="G21" s="33"/>
      <c r="H21" s="33"/>
      <c r="I21" s="33"/>
      <c r="J21" s="34"/>
    </row>
    <row r="22" spans="1:16" x14ac:dyDescent="0.3">
      <c r="A22" s="26" t="s">
        <v>29</v>
      </c>
      <c r="B22" s="26">
        <v>8</v>
      </c>
      <c r="C22" s="27" t="s">
        <v>218</v>
      </c>
      <c r="D22" s="26" t="s">
        <v>31</v>
      </c>
      <c r="E22" s="28" t="s">
        <v>219</v>
      </c>
      <c r="F22" s="29" t="s">
        <v>105</v>
      </c>
      <c r="G22" s="30">
        <v>18.399999999999999</v>
      </c>
      <c r="H22" s="30">
        <v>0</v>
      </c>
      <c r="I22" s="30">
        <f>ROUND(G22*H22,P4)</f>
        <v>0</v>
      </c>
      <c r="J22" s="26"/>
      <c r="O22" s="31">
        <f>I22*0.21</f>
        <v>0</v>
      </c>
      <c r="P22">
        <v>3</v>
      </c>
    </row>
    <row r="23" spans="1:16" x14ac:dyDescent="0.3">
      <c r="A23" s="26" t="s">
        <v>34</v>
      </c>
      <c r="B23" s="32"/>
      <c r="C23" s="33"/>
      <c r="D23" s="33"/>
      <c r="E23" s="28" t="s">
        <v>172</v>
      </c>
      <c r="F23" s="33"/>
      <c r="G23" s="33"/>
      <c r="H23" s="33"/>
      <c r="I23" s="33"/>
      <c r="J23" s="34"/>
    </row>
    <row r="24" spans="1:16" x14ac:dyDescent="0.3">
      <c r="A24" s="26" t="s">
        <v>88</v>
      </c>
      <c r="B24" s="32"/>
      <c r="C24" s="33"/>
      <c r="D24" s="33"/>
      <c r="E24" s="40" t="s">
        <v>728</v>
      </c>
      <c r="F24" s="33"/>
      <c r="G24" s="33"/>
      <c r="H24" s="33"/>
      <c r="I24" s="33"/>
      <c r="J24" s="34"/>
    </row>
    <row r="25" spans="1:16" ht="409.6" x14ac:dyDescent="0.3">
      <c r="A25" s="26" t="s">
        <v>36</v>
      </c>
      <c r="B25" s="32"/>
      <c r="C25" s="33"/>
      <c r="D25" s="33"/>
      <c r="E25" s="28" t="s">
        <v>221</v>
      </c>
      <c r="F25" s="33"/>
      <c r="G25" s="33"/>
      <c r="H25" s="33"/>
      <c r="I25" s="33"/>
      <c r="J25" s="34"/>
    </row>
    <row r="26" spans="1:16" x14ac:dyDescent="0.3">
      <c r="A26" s="26" t="s">
        <v>29</v>
      </c>
      <c r="B26" s="26">
        <v>9</v>
      </c>
      <c r="C26" s="27" t="s">
        <v>120</v>
      </c>
      <c r="D26" s="26" t="s">
        <v>31</v>
      </c>
      <c r="E26" s="28" t="s">
        <v>121</v>
      </c>
      <c r="F26" s="29" t="s">
        <v>105</v>
      </c>
      <c r="G26" s="30">
        <v>19.45</v>
      </c>
      <c r="H26" s="30">
        <v>0</v>
      </c>
      <c r="I26" s="30">
        <f>ROUND(G26*H26,P4)</f>
        <v>0</v>
      </c>
      <c r="J26" s="26"/>
      <c r="O26" s="31">
        <f>I26*0.21</f>
        <v>0</v>
      </c>
      <c r="P26">
        <v>3</v>
      </c>
    </row>
    <row r="27" spans="1:16" x14ac:dyDescent="0.3">
      <c r="A27" s="26" t="s">
        <v>34</v>
      </c>
      <c r="B27" s="32"/>
      <c r="C27" s="33"/>
      <c r="D27" s="33"/>
      <c r="E27" s="38" t="s">
        <v>31</v>
      </c>
      <c r="F27" s="33"/>
      <c r="G27" s="33"/>
      <c r="H27" s="33"/>
      <c r="I27" s="33"/>
      <c r="J27" s="34"/>
    </row>
    <row r="28" spans="1:16" x14ac:dyDescent="0.3">
      <c r="A28" s="26" t="s">
        <v>88</v>
      </c>
      <c r="B28" s="32"/>
      <c r="C28" s="33"/>
      <c r="D28" s="33"/>
      <c r="E28" s="40" t="s">
        <v>729</v>
      </c>
      <c r="F28" s="33"/>
      <c r="G28" s="33"/>
      <c r="H28" s="33"/>
      <c r="I28" s="33"/>
      <c r="J28" s="34"/>
    </row>
    <row r="29" spans="1:16" ht="244.8" x14ac:dyDescent="0.3">
      <c r="A29" s="26" t="s">
        <v>36</v>
      </c>
      <c r="B29" s="32"/>
      <c r="C29" s="33"/>
      <c r="D29" s="33"/>
      <c r="E29" s="28" t="s">
        <v>230</v>
      </c>
      <c r="F29" s="33"/>
      <c r="G29" s="33"/>
      <c r="H29" s="33"/>
      <c r="I29" s="33"/>
      <c r="J29" s="34"/>
    </row>
    <row r="30" spans="1:16" x14ac:dyDescent="0.3">
      <c r="A30" s="26" t="s">
        <v>29</v>
      </c>
      <c r="B30" s="26">
        <v>10</v>
      </c>
      <c r="C30" s="27" t="s">
        <v>655</v>
      </c>
      <c r="D30" s="26" t="s">
        <v>31</v>
      </c>
      <c r="E30" s="28" t="s">
        <v>656</v>
      </c>
      <c r="F30" s="29" t="s">
        <v>105</v>
      </c>
      <c r="G30" s="30">
        <v>1.75</v>
      </c>
      <c r="H30" s="30">
        <v>0</v>
      </c>
      <c r="I30" s="30">
        <f>ROUND(G30*H30,P4)</f>
        <v>0</v>
      </c>
      <c r="J30" s="26"/>
      <c r="O30" s="31">
        <f>I30*0.21</f>
        <v>0</v>
      </c>
      <c r="P30">
        <v>3</v>
      </c>
    </row>
    <row r="31" spans="1:16" x14ac:dyDescent="0.3">
      <c r="A31" s="26" t="s">
        <v>34</v>
      </c>
      <c r="B31" s="32"/>
      <c r="C31" s="33"/>
      <c r="D31" s="33"/>
      <c r="E31" s="38" t="s">
        <v>31</v>
      </c>
      <c r="F31" s="33"/>
      <c r="G31" s="33"/>
      <c r="H31" s="33"/>
      <c r="I31" s="33"/>
      <c r="J31" s="34"/>
    </row>
    <row r="32" spans="1:16" x14ac:dyDescent="0.3">
      <c r="A32" s="26" t="s">
        <v>88</v>
      </c>
      <c r="B32" s="32"/>
      <c r="C32" s="33"/>
      <c r="D32" s="33"/>
      <c r="E32" s="40" t="s">
        <v>730</v>
      </c>
      <c r="F32" s="33"/>
      <c r="G32" s="33"/>
      <c r="H32" s="33"/>
      <c r="I32" s="33"/>
      <c r="J32" s="34"/>
    </row>
    <row r="33" spans="1:16" ht="302.39999999999998" x14ac:dyDescent="0.3">
      <c r="A33" s="26" t="s">
        <v>36</v>
      </c>
      <c r="B33" s="32"/>
      <c r="C33" s="33"/>
      <c r="D33" s="33"/>
      <c r="E33" s="28" t="s">
        <v>658</v>
      </c>
      <c r="F33" s="33"/>
      <c r="G33" s="33"/>
      <c r="H33" s="33"/>
      <c r="I33" s="33"/>
      <c r="J33" s="34"/>
    </row>
    <row r="34" spans="1:16" x14ac:dyDescent="0.3">
      <c r="A34" s="26" t="s">
        <v>29</v>
      </c>
      <c r="B34" s="26">
        <v>11</v>
      </c>
      <c r="C34" s="27" t="s">
        <v>241</v>
      </c>
      <c r="D34" s="26" t="s">
        <v>31</v>
      </c>
      <c r="E34" s="28" t="s">
        <v>242</v>
      </c>
      <c r="F34" s="29" t="s">
        <v>105</v>
      </c>
      <c r="G34" s="30">
        <v>1.05</v>
      </c>
      <c r="H34" s="30">
        <v>0</v>
      </c>
      <c r="I34" s="30">
        <f>ROUND(G34*H34,P4)</f>
        <v>0</v>
      </c>
      <c r="J34" s="26"/>
      <c r="O34" s="31">
        <f>I34*0.21</f>
        <v>0</v>
      </c>
      <c r="P34">
        <v>3</v>
      </c>
    </row>
    <row r="35" spans="1:16" x14ac:dyDescent="0.3">
      <c r="A35" s="26" t="s">
        <v>34</v>
      </c>
      <c r="B35" s="32"/>
      <c r="C35" s="33"/>
      <c r="D35" s="33"/>
      <c r="E35" s="28" t="s">
        <v>731</v>
      </c>
      <c r="F35" s="33"/>
      <c r="G35" s="33"/>
      <c r="H35" s="33"/>
      <c r="I35" s="33"/>
      <c r="J35" s="34"/>
    </row>
    <row r="36" spans="1:16" x14ac:dyDescent="0.3">
      <c r="A36" s="26" t="s">
        <v>88</v>
      </c>
      <c r="B36" s="32"/>
      <c r="C36" s="33"/>
      <c r="D36" s="33"/>
      <c r="E36" s="40" t="s">
        <v>732</v>
      </c>
      <c r="F36" s="33"/>
      <c r="G36" s="33"/>
      <c r="H36" s="33"/>
      <c r="I36" s="33"/>
      <c r="J36" s="34"/>
    </row>
    <row r="37" spans="1:16" ht="388.8" x14ac:dyDescent="0.3">
      <c r="A37" s="26" t="s">
        <v>36</v>
      </c>
      <c r="B37" s="32"/>
      <c r="C37" s="33"/>
      <c r="D37" s="33"/>
      <c r="E37" s="28" t="s">
        <v>700</v>
      </c>
      <c r="F37" s="33"/>
      <c r="G37" s="33"/>
      <c r="H37" s="33"/>
      <c r="I37" s="33"/>
      <c r="J37" s="34"/>
    </row>
    <row r="38" spans="1:16" x14ac:dyDescent="0.3">
      <c r="A38" s="20" t="s">
        <v>26</v>
      </c>
      <c r="B38" s="21"/>
      <c r="C38" s="22" t="s">
        <v>259</v>
      </c>
      <c r="D38" s="23"/>
      <c r="E38" s="20" t="s">
        <v>260</v>
      </c>
      <c r="F38" s="23"/>
      <c r="G38" s="23"/>
      <c r="H38" s="23"/>
      <c r="I38" s="24">
        <f>SUMIFS(I39:I46,A39:A46,"P")</f>
        <v>0</v>
      </c>
      <c r="J38" s="25"/>
    </row>
    <row r="39" spans="1:16" x14ac:dyDescent="0.3">
      <c r="A39" s="26" t="s">
        <v>29</v>
      </c>
      <c r="B39" s="26">
        <v>12</v>
      </c>
      <c r="C39" s="27" t="s">
        <v>733</v>
      </c>
      <c r="D39" s="26" t="s">
        <v>31</v>
      </c>
      <c r="E39" s="28" t="s">
        <v>734</v>
      </c>
      <c r="F39" s="29" t="s">
        <v>105</v>
      </c>
      <c r="G39" s="30">
        <v>1.48</v>
      </c>
      <c r="H39" s="30">
        <v>0</v>
      </c>
      <c r="I39" s="30">
        <f>ROUND(G39*H39,P4)</f>
        <v>0</v>
      </c>
      <c r="J39" s="26"/>
      <c r="O39" s="31">
        <f>I39*0.21</f>
        <v>0</v>
      </c>
      <c r="P39">
        <v>3</v>
      </c>
    </row>
    <row r="40" spans="1:16" x14ac:dyDescent="0.3">
      <c r="A40" s="26" t="s">
        <v>34</v>
      </c>
      <c r="B40" s="32"/>
      <c r="C40" s="33"/>
      <c r="D40" s="33"/>
      <c r="E40" s="38" t="s">
        <v>31</v>
      </c>
      <c r="F40" s="33"/>
      <c r="G40" s="33"/>
      <c r="H40" s="33"/>
      <c r="I40" s="33"/>
      <c r="J40" s="34"/>
    </row>
    <row r="41" spans="1:16" x14ac:dyDescent="0.3">
      <c r="A41" s="26" t="s">
        <v>88</v>
      </c>
      <c r="B41" s="32"/>
      <c r="C41" s="33"/>
      <c r="D41" s="33"/>
      <c r="E41" s="40" t="s">
        <v>735</v>
      </c>
      <c r="F41" s="33"/>
      <c r="G41" s="33"/>
      <c r="H41" s="33"/>
      <c r="I41" s="33"/>
      <c r="J41" s="34"/>
    </row>
    <row r="42" spans="1:16" ht="409.6" x14ac:dyDescent="0.3">
      <c r="A42" s="26" t="s">
        <v>36</v>
      </c>
      <c r="B42" s="32"/>
      <c r="C42" s="33"/>
      <c r="D42" s="33"/>
      <c r="E42" s="28" t="s">
        <v>736</v>
      </c>
      <c r="F42" s="33"/>
      <c r="G42" s="33"/>
      <c r="H42" s="33"/>
      <c r="I42" s="33"/>
      <c r="J42" s="34"/>
    </row>
    <row r="43" spans="1:16" x14ac:dyDescent="0.3">
      <c r="A43" s="26" t="s">
        <v>29</v>
      </c>
      <c r="B43" s="26">
        <v>13</v>
      </c>
      <c r="C43" s="27" t="s">
        <v>737</v>
      </c>
      <c r="D43" s="26" t="s">
        <v>31</v>
      </c>
      <c r="E43" s="28" t="s">
        <v>738</v>
      </c>
      <c r="F43" s="29" t="s">
        <v>105</v>
      </c>
      <c r="G43" s="30">
        <v>0.06</v>
      </c>
      <c r="H43" s="30">
        <v>0</v>
      </c>
      <c r="I43" s="30">
        <f>ROUND(G43*H43,P4)</f>
        <v>0</v>
      </c>
      <c r="J43" s="26"/>
      <c r="O43" s="31">
        <f>I43*0.21</f>
        <v>0</v>
      </c>
      <c r="P43">
        <v>3</v>
      </c>
    </row>
    <row r="44" spans="1:16" x14ac:dyDescent="0.3">
      <c r="A44" s="26" t="s">
        <v>34</v>
      </c>
      <c r="B44" s="32"/>
      <c r="C44" s="33"/>
      <c r="D44" s="33"/>
      <c r="E44" s="38" t="s">
        <v>31</v>
      </c>
      <c r="F44" s="33"/>
      <c r="G44" s="33"/>
      <c r="H44" s="33"/>
      <c r="I44" s="33"/>
      <c r="J44" s="34"/>
    </row>
    <row r="45" spans="1:16" x14ac:dyDescent="0.3">
      <c r="A45" s="26" t="s">
        <v>88</v>
      </c>
      <c r="B45" s="32"/>
      <c r="C45" s="33"/>
      <c r="D45" s="33"/>
      <c r="E45" s="40" t="s">
        <v>739</v>
      </c>
      <c r="F45" s="33"/>
      <c r="G45" s="33"/>
      <c r="H45" s="33"/>
      <c r="I45" s="33"/>
      <c r="J45" s="34"/>
    </row>
    <row r="46" spans="1:16" ht="409.6" x14ac:dyDescent="0.3">
      <c r="A46" s="26" t="s">
        <v>36</v>
      </c>
      <c r="B46" s="32"/>
      <c r="C46" s="33"/>
      <c r="D46" s="33"/>
      <c r="E46" s="28" t="s">
        <v>736</v>
      </c>
      <c r="F46" s="33"/>
      <c r="G46" s="33"/>
      <c r="H46" s="33"/>
      <c r="I46" s="33"/>
      <c r="J46" s="34"/>
    </row>
    <row r="47" spans="1:16" x14ac:dyDescent="0.3">
      <c r="A47" s="20" t="s">
        <v>26</v>
      </c>
      <c r="B47" s="21"/>
      <c r="C47" s="22" t="s">
        <v>368</v>
      </c>
      <c r="D47" s="23"/>
      <c r="E47" s="20" t="s">
        <v>369</v>
      </c>
      <c r="F47" s="23"/>
      <c r="G47" s="23"/>
      <c r="H47" s="23"/>
      <c r="I47" s="24">
        <f>SUMIFS(I48:I123,A48:A123,"P")</f>
        <v>0</v>
      </c>
      <c r="J47" s="25"/>
    </row>
    <row r="48" spans="1:16" x14ac:dyDescent="0.3">
      <c r="A48" s="26" t="s">
        <v>29</v>
      </c>
      <c r="B48" s="26">
        <v>14</v>
      </c>
      <c r="C48" s="27" t="s">
        <v>740</v>
      </c>
      <c r="D48" s="26" t="s">
        <v>31</v>
      </c>
      <c r="E48" s="28" t="s">
        <v>741</v>
      </c>
      <c r="F48" s="29" t="s">
        <v>144</v>
      </c>
      <c r="G48" s="30">
        <v>40</v>
      </c>
      <c r="H48" s="30">
        <v>0</v>
      </c>
      <c r="I48" s="30">
        <f>ROUND(G48*H48,P4)</f>
        <v>0</v>
      </c>
      <c r="J48" s="26"/>
      <c r="O48" s="31">
        <f>I48*0.21</f>
        <v>0</v>
      </c>
      <c r="P48">
        <v>3</v>
      </c>
    </row>
    <row r="49" spans="1:16" x14ac:dyDescent="0.3">
      <c r="A49" s="26" t="s">
        <v>34</v>
      </c>
      <c r="B49" s="32"/>
      <c r="C49" s="33"/>
      <c r="D49" s="33"/>
      <c r="E49" s="28" t="s">
        <v>742</v>
      </c>
      <c r="F49" s="33"/>
      <c r="G49" s="33"/>
      <c r="H49" s="33"/>
      <c r="I49" s="33"/>
      <c r="J49" s="34"/>
    </row>
    <row r="50" spans="1:16" x14ac:dyDescent="0.3">
      <c r="A50" s="26" t="s">
        <v>88</v>
      </c>
      <c r="B50" s="32"/>
      <c r="C50" s="33"/>
      <c r="D50" s="33"/>
      <c r="E50" s="40" t="s">
        <v>743</v>
      </c>
      <c r="F50" s="33"/>
      <c r="G50" s="33"/>
      <c r="H50" s="33"/>
      <c r="I50" s="33"/>
      <c r="J50" s="34"/>
    </row>
    <row r="51" spans="1:16" ht="86.4" x14ac:dyDescent="0.3">
      <c r="A51" s="26" t="s">
        <v>36</v>
      </c>
      <c r="B51" s="32"/>
      <c r="C51" s="33"/>
      <c r="D51" s="33"/>
      <c r="E51" s="28" t="s">
        <v>705</v>
      </c>
      <c r="F51" s="33"/>
      <c r="G51" s="33"/>
      <c r="H51" s="33"/>
      <c r="I51" s="33"/>
      <c r="J51" s="34"/>
    </row>
    <row r="52" spans="1:16" x14ac:dyDescent="0.3">
      <c r="A52" s="26" t="s">
        <v>29</v>
      </c>
      <c r="B52" s="26">
        <v>15</v>
      </c>
      <c r="C52" s="27" t="s">
        <v>701</v>
      </c>
      <c r="D52" s="26" t="s">
        <v>31</v>
      </c>
      <c r="E52" s="28" t="s">
        <v>702</v>
      </c>
      <c r="F52" s="29" t="s">
        <v>144</v>
      </c>
      <c r="G52" s="30">
        <v>26</v>
      </c>
      <c r="H52" s="30">
        <v>0</v>
      </c>
      <c r="I52" s="30">
        <f>ROUND(G52*H52,P4)</f>
        <v>0</v>
      </c>
      <c r="J52" s="26"/>
      <c r="O52" s="31">
        <f>I52*0.21</f>
        <v>0</v>
      </c>
      <c r="P52">
        <v>3</v>
      </c>
    </row>
    <row r="53" spans="1:16" x14ac:dyDescent="0.3">
      <c r="A53" s="26" t="s">
        <v>34</v>
      </c>
      <c r="B53" s="32"/>
      <c r="C53" s="33"/>
      <c r="D53" s="33"/>
      <c r="E53" s="28" t="s">
        <v>744</v>
      </c>
      <c r="F53" s="33"/>
      <c r="G53" s="33"/>
      <c r="H53" s="33"/>
      <c r="I53" s="33"/>
      <c r="J53" s="34"/>
    </row>
    <row r="54" spans="1:16" x14ac:dyDescent="0.3">
      <c r="A54" s="26" t="s">
        <v>88</v>
      </c>
      <c r="B54" s="32"/>
      <c r="C54" s="33"/>
      <c r="D54" s="33"/>
      <c r="E54" s="40" t="s">
        <v>745</v>
      </c>
      <c r="F54" s="33"/>
      <c r="G54" s="33"/>
      <c r="H54" s="33"/>
      <c r="I54" s="33"/>
      <c r="J54" s="34"/>
    </row>
    <row r="55" spans="1:16" ht="86.4" x14ac:dyDescent="0.3">
      <c r="A55" s="26" t="s">
        <v>36</v>
      </c>
      <c r="B55" s="32"/>
      <c r="C55" s="33"/>
      <c r="D55" s="33"/>
      <c r="E55" s="28" t="s">
        <v>705</v>
      </c>
      <c r="F55" s="33"/>
      <c r="G55" s="33"/>
      <c r="H55" s="33"/>
      <c r="I55" s="33"/>
      <c r="J55" s="34"/>
    </row>
    <row r="56" spans="1:16" x14ac:dyDescent="0.3">
      <c r="A56" s="26" t="s">
        <v>29</v>
      </c>
      <c r="B56" s="26">
        <v>16</v>
      </c>
      <c r="C56" s="27" t="s">
        <v>746</v>
      </c>
      <c r="D56" s="26" t="s">
        <v>31</v>
      </c>
      <c r="E56" s="28" t="s">
        <v>747</v>
      </c>
      <c r="F56" s="29" t="s">
        <v>144</v>
      </c>
      <c r="G56" s="30">
        <v>1.2</v>
      </c>
      <c r="H56" s="30">
        <v>0</v>
      </c>
      <c r="I56" s="30">
        <f>ROUND(G56*H56,P4)</f>
        <v>0</v>
      </c>
      <c r="J56" s="26"/>
      <c r="O56" s="31">
        <f>I56*0.21</f>
        <v>0</v>
      </c>
      <c r="P56">
        <v>3</v>
      </c>
    </row>
    <row r="57" spans="1:16" x14ac:dyDescent="0.3">
      <c r="A57" s="26" t="s">
        <v>34</v>
      </c>
      <c r="B57" s="32"/>
      <c r="C57" s="33"/>
      <c r="D57" s="33"/>
      <c r="E57" s="28" t="s">
        <v>748</v>
      </c>
      <c r="F57" s="33"/>
      <c r="G57" s="33"/>
      <c r="H57" s="33"/>
      <c r="I57" s="33"/>
      <c r="J57" s="34"/>
    </row>
    <row r="58" spans="1:16" x14ac:dyDescent="0.3">
      <c r="A58" s="26" t="s">
        <v>88</v>
      </c>
      <c r="B58" s="32"/>
      <c r="C58" s="33"/>
      <c r="D58" s="33"/>
      <c r="E58" s="40" t="s">
        <v>749</v>
      </c>
      <c r="F58" s="33"/>
      <c r="G58" s="33"/>
      <c r="H58" s="33"/>
      <c r="I58" s="33"/>
      <c r="J58" s="34"/>
    </row>
    <row r="59" spans="1:16" ht="86.4" x14ac:dyDescent="0.3">
      <c r="A59" s="26" t="s">
        <v>36</v>
      </c>
      <c r="B59" s="32"/>
      <c r="C59" s="33"/>
      <c r="D59" s="33"/>
      <c r="E59" s="28" t="s">
        <v>705</v>
      </c>
      <c r="F59" s="33"/>
      <c r="G59" s="33"/>
      <c r="H59" s="33"/>
      <c r="I59" s="33"/>
      <c r="J59" s="34"/>
    </row>
    <row r="60" spans="1:16" x14ac:dyDescent="0.3">
      <c r="A60" s="26" t="s">
        <v>29</v>
      </c>
      <c r="B60" s="26">
        <v>17</v>
      </c>
      <c r="C60" s="27" t="s">
        <v>706</v>
      </c>
      <c r="D60" s="26" t="s">
        <v>31</v>
      </c>
      <c r="E60" s="28" t="s">
        <v>707</v>
      </c>
      <c r="F60" s="29" t="s">
        <v>144</v>
      </c>
      <c r="G60" s="30">
        <v>36</v>
      </c>
      <c r="H60" s="30">
        <v>0</v>
      </c>
      <c r="I60" s="30">
        <f>ROUND(G60*H60,P4)</f>
        <v>0</v>
      </c>
      <c r="J60" s="26"/>
      <c r="O60" s="31">
        <f>I60*0.21</f>
        <v>0</v>
      </c>
      <c r="P60">
        <v>3</v>
      </c>
    </row>
    <row r="61" spans="1:16" x14ac:dyDescent="0.3">
      <c r="A61" s="26" t="s">
        <v>34</v>
      </c>
      <c r="B61" s="32"/>
      <c r="C61" s="33"/>
      <c r="D61" s="33"/>
      <c r="E61" s="38" t="s">
        <v>31</v>
      </c>
      <c r="F61" s="33"/>
      <c r="G61" s="33"/>
      <c r="H61" s="33"/>
      <c r="I61" s="33"/>
      <c r="J61" s="34"/>
    </row>
    <row r="62" spans="1:16" x14ac:dyDescent="0.3">
      <c r="A62" s="26" t="s">
        <v>88</v>
      </c>
      <c r="B62" s="32"/>
      <c r="C62" s="33"/>
      <c r="D62" s="33"/>
      <c r="E62" s="40" t="s">
        <v>750</v>
      </c>
      <c r="F62" s="33"/>
      <c r="G62" s="33"/>
      <c r="H62" s="33"/>
      <c r="I62" s="33"/>
      <c r="J62" s="34"/>
    </row>
    <row r="63" spans="1:16" ht="100.8" x14ac:dyDescent="0.3">
      <c r="A63" s="26" t="s">
        <v>36</v>
      </c>
      <c r="B63" s="32"/>
      <c r="C63" s="33"/>
      <c r="D63" s="33"/>
      <c r="E63" s="28" t="s">
        <v>710</v>
      </c>
      <c r="F63" s="33"/>
      <c r="G63" s="33"/>
      <c r="H63" s="33"/>
      <c r="I63" s="33"/>
      <c r="J63" s="34"/>
    </row>
    <row r="64" spans="1:16" x14ac:dyDescent="0.3">
      <c r="A64" s="26" t="s">
        <v>29</v>
      </c>
      <c r="B64" s="26">
        <v>18</v>
      </c>
      <c r="C64" s="27" t="s">
        <v>751</v>
      </c>
      <c r="D64" s="26" t="s">
        <v>31</v>
      </c>
      <c r="E64" s="28" t="s">
        <v>752</v>
      </c>
      <c r="F64" s="29" t="s">
        <v>144</v>
      </c>
      <c r="G64" s="30">
        <v>40</v>
      </c>
      <c r="H64" s="30">
        <v>0</v>
      </c>
      <c r="I64" s="30">
        <f>ROUND(G64*H64,P4)</f>
        <v>0</v>
      </c>
      <c r="J64" s="26"/>
      <c r="O64" s="31">
        <f>I64*0.21</f>
        <v>0</v>
      </c>
      <c r="P64">
        <v>3</v>
      </c>
    </row>
    <row r="65" spans="1:16" x14ac:dyDescent="0.3">
      <c r="A65" s="26" t="s">
        <v>34</v>
      </c>
      <c r="B65" s="32"/>
      <c r="C65" s="33"/>
      <c r="D65" s="33"/>
      <c r="E65" s="38" t="s">
        <v>31</v>
      </c>
      <c r="F65" s="33"/>
      <c r="G65" s="33"/>
      <c r="H65" s="33"/>
      <c r="I65" s="33"/>
      <c r="J65" s="34"/>
    </row>
    <row r="66" spans="1:16" x14ac:dyDescent="0.3">
      <c r="A66" s="26" t="s">
        <v>88</v>
      </c>
      <c r="B66" s="32"/>
      <c r="C66" s="33"/>
      <c r="D66" s="33"/>
      <c r="E66" s="40" t="s">
        <v>743</v>
      </c>
      <c r="F66" s="33"/>
      <c r="G66" s="33"/>
      <c r="H66" s="33"/>
      <c r="I66" s="33"/>
      <c r="J66" s="34"/>
    </row>
    <row r="67" spans="1:16" ht="144" x14ac:dyDescent="0.3">
      <c r="A67" s="26" t="s">
        <v>36</v>
      </c>
      <c r="B67" s="32"/>
      <c r="C67" s="33"/>
      <c r="D67" s="33"/>
      <c r="E67" s="28" t="s">
        <v>753</v>
      </c>
      <c r="F67" s="33"/>
      <c r="G67" s="33"/>
      <c r="H67" s="33"/>
      <c r="I67" s="33"/>
      <c r="J67" s="34"/>
    </row>
    <row r="68" spans="1:16" x14ac:dyDescent="0.3">
      <c r="A68" s="26" t="s">
        <v>29</v>
      </c>
      <c r="B68" s="26">
        <v>19</v>
      </c>
      <c r="C68" s="27" t="s">
        <v>754</v>
      </c>
      <c r="D68" s="26" t="s">
        <v>31</v>
      </c>
      <c r="E68" s="28" t="s">
        <v>755</v>
      </c>
      <c r="F68" s="29" t="s">
        <v>386</v>
      </c>
      <c r="G68" s="30">
        <v>2</v>
      </c>
      <c r="H68" s="30">
        <v>0</v>
      </c>
      <c r="I68" s="30">
        <f>ROUND(G68*H68,P4)</f>
        <v>0</v>
      </c>
      <c r="J68" s="26"/>
      <c r="O68" s="31">
        <f>I68*0.21</f>
        <v>0</v>
      </c>
      <c r="P68">
        <v>3</v>
      </c>
    </row>
    <row r="69" spans="1:16" x14ac:dyDescent="0.3">
      <c r="A69" s="26" t="s">
        <v>34</v>
      </c>
      <c r="B69" s="32"/>
      <c r="C69" s="33"/>
      <c r="D69" s="33"/>
      <c r="E69" s="38" t="s">
        <v>31</v>
      </c>
      <c r="F69" s="33"/>
      <c r="G69" s="33"/>
      <c r="H69" s="33"/>
      <c r="I69" s="33"/>
      <c r="J69" s="34"/>
    </row>
    <row r="70" spans="1:16" x14ac:dyDescent="0.3">
      <c r="A70" s="26" t="s">
        <v>88</v>
      </c>
      <c r="B70" s="32"/>
      <c r="C70" s="33"/>
      <c r="D70" s="33"/>
      <c r="E70" s="40" t="s">
        <v>529</v>
      </c>
      <c r="F70" s="33"/>
      <c r="G70" s="33"/>
      <c r="H70" s="33"/>
      <c r="I70" s="33"/>
      <c r="J70" s="34"/>
    </row>
    <row r="71" spans="1:16" ht="115.2" x14ac:dyDescent="0.3">
      <c r="A71" s="26" t="s">
        <v>36</v>
      </c>
      <c r="B71" s="32"/>
      <c r="C71" s="33"/>
      <c r="D71" s="33"/>
      <c r="E71" s="28" t="s">
        <v>756</v>
      </c>
      <c r="F71" s="33"/>
      <c r="G71" s="33"/>
      <c r="H71" s="33"/>
      <c r="I71" s="33"/>
      <c r="J71" s="34"/>
    </row>
    <row r="72" spans="1:16" x14ac:dyDescent="0.3">
      <c r="A72" s="26" t="s">
        <v>29</v>
      </c>
      <c r="B72" s="26">
        <v>20</v>
      </c>
      <c r="C72" s="27" t="s">
        <v>757</v>
      </c>
      <c r="D72" s="26" t="s">
        <v>31</v>
      </c>
      <c r="E72" s="28" t="s">
        <v>758</v>
      </c>
      <c r="F72" s="29" t="s">
        <v>386</v>
      </c>
      <c r="G72" s="30">
        <v>2</v>
      </c>
      <c r="H72" s="30">
        <v>0</v>
      </c>
      <c r="I72" s="30">
        <f>ROUND(G72*H72,P4)</f>
        <v>0</v>
      </c>
      <c r="J72" s="26"/>
      <c r="O72" s="31">
        <f>I72*0.21</f>
        <v>0</v>
      </c>
      <c r="P72">
        <v>3</v>
      </c>
    </row>
    <row r="73" spans="1:16" x14ac:dyDescent="0.3">
      <c r="A73" s="26" t="s">
        <v>34</v>
      </c>
      <c r="B73" s="32"/>
      <c r="C73" s="33"/>
      <c r="D73" s="33"/>
      <c r="E73" s="38" t="s">
        <v>31</v>
      </c>
      <c r="F73" s="33"/>
      <c r="G73" s="33"/>
      <c r="H73" s="33"/>
      <c r="I73" s="33"/>
      <c r="J73" s="34"/>
    </row>
    <row r="74" spans="1:16" x14ac:dyDescent="0.3">
      <c r="A74" s="26" t="s">
        <v>88</v>
      </c>
      <c r="B74" s="32"/>
      <c r="C74" s="33"/>
      <c r="D74" s="33"/>
      <c r="E74" s="40" t="s">
        <v>529</v>
      </c>
      <c r="F74" s="33"/>
      <c r="G74" s="33"/>
      <c r="H74" s="33"/>
      <c r="I74" s="33"/>
      <c r="J74" s="34"/>
    </row>
    <row r="75" spans="1:16" ht="115.2" x14ac:dyDescent="0.3">
      <c r="A75" s="26" t="s">
        <v>36</v>
      </c>
      <c r="B75" s="32"/>
      <c r="C75" s="33"/>
      <c r="D75" s="33"/>
      <c r="E75" s="28" t="s">
        <v>759</v>
      </c>
      <c r="F75" s="33"/>
      <c r="G75" s="33"/>
      <c r="H75" s="33"/>
      <c r="I75" s="33"/>
      <c r="J75" s="34"/>
    </row>
    <row r="76" spans="1:16" x14ac:dyDescent="0.3">
      <c r="A76" s="26" t="s">
        <v>29</v>
      </c>
      <c r="B76" s="26">
        <v>21</v>
      </c>
      <c r="C76" s="27" t="s">
        <v>711</v>
      </c>
      <c r="D76" s="26" t="s">
        <v>31</v>
      </c>
      <c r="E76" s="28" t="s">
        <v>712</v>
      </c>
      <c r="F76" s="29" t="s">
        <v>144</v>
      </c>
      <c r="G76" s="30">
        <v>40</v>
      </c>
      <c r="H76" s="30">
        <v>0</v>
      </c>
      <c r="I76" s="30">
        <f>ROUND(G76*H76,P4)</f>
        <v>0</v>
      </c>
      <c r="J76" s="26"/>
      <c r="O76" s="31">
        <f>I76*0.21</f>
        <v>0</v>
      </c>
      <c r="P76">
        <v>3</v>
      </c>
    </row>
    <row r="77" spans="1:16" x14ac:dyDescent="0.3">
      <c r="A77" s="26" t="s">
        <v>34</v>
      </c>
      <c r="B77" s="32"/>
      <c r="C77" s="33"/>
      <c r="D77" s="33"/>
      <c r="E77" s="38" t="s">
        <v>31</v>
      </c>
      <c r="F77" s="33"/>
      <c r="G77" s="33"/>
      <c r="H77" s="33"/>
      <c r="I77" s="33"/>
      <c r="J77" s="34"/>
    </row>
    <row r="78" spans="1:16" x14ac:dyDescent="0.3">
      <c r="A78" s="26" t="s">
        <v>88</v>
      </c>
      <c r="B78" s="32"/>
      <c r="C78" s="33"/>
      <c r="D78" s="33"/>
      <c r="E78" s="40" t="s">
        <v>743</v>
      </c>
      <c r="F78" s="33"/>
      <c r="G78" s="33"/>
      <c r="H78" s="33"/>
      <c r="I78" s="33"/>
      <c r="J78" s="34"/>
    </row>
    <row r="79" spans="1:16" ht="100.8" x14ac:dyDescent="0.3">
      <c r="A79" s="26" t="s">
        <v>36</v>
      </c>
      <c r="B79" s="32"/>
      <c r="C79" s="33"/>
      <c r="D79" s="33"/>
      <c r="E79" s="28" t="s">
        <v>714</v>
      </c>
      <c r="F79" s="33"/>
      <c r="G79" s="33"/>
      <c r="H79" s="33"/>
      <c r="I79" s="33"/>
      <c r="J79" s="34"/>
    </row>
    <row r="80" spans="1:16" ht="28.8" x14ac:dyDescent="0.3">
      <c r="A80" s="26" t="s">
        <v>29</v>
      </c>
      <c r="B80" s="26">
        <v>22</v>
      </c>
      <c r="C80" s="27" t="s">
        <v>760</v>
      </c>
      <c r="D80" s="26" t="s">
        <v>31</v>
      </c>
      <c r="E80" s="28" t="s">
        <v>761</v>
      </c>
      <c r="F80" s="29" t="s">
        <v>386</v>
      </c>
      <c r="G80" s="30">
        <v>8</v>
      </c>
      <c r="H80" s="30">
        <v>0</v>
      </c>
      <c r="I80" s="30">
        <f>ROUND(G80*H80,P4)</f>
        <v>0</v>
      </c>
      <c r="J80" s="26"/>
      <c r="O80" s="31">
        <f>I80*0.21</f>
        <v>0</v>
      </c>
      <c r="P80">
        <v>3</v>
      </c>
    </row>
    <row r="81" spans="1:16" x14ac:dyDescent="0.3">
      <c r="A81" s="26" t="s">
        <v>34</v>
      </c>
      <c r="B81" s="32"/>
      <c r="C81" s="33"/>
      <c r="D81" s="33"/>
      <c r="E81" s="38" t="s">
        <v>31</v>
      </c>
      <c r="F81" s="33"/>
      <c r="G81" s="33"/>
      <c r="H81" s="33"/>
      <c r="I81" s="33"/>
      <c r="J81" s="34"/>
    </row>
    <row r="82" spans="1:16" x14ac:dyDescent="0.3">
      <c r="A82" s="26" t="s">
        <v>88</v>
      </c>
      <c r="B82" s="32"/>
      <c r="C82" s="33"/>
      <c r="D82" s="33"/>
      <c r="E82" s="40" t="s">
        <v>762</v>
      </c>
      <c r="F82" s="33"/>
      <c r="G82" s="33"/>
      <c r="H82" s="33"/>
      <c r="I82" s="33"/>
      <c r="J82" s="34"/>
    </row>
    <row r="83" spans="1:16" ht="115.2" x14ac:dyDescent="0.3">
      <c r="A83" s="26" t="s">
        <v>36</v>
      </c>
      <c r="B83" s="32"/>
      <c r="C83" s="33"/>
      <c r="D83" s="33"/>
      <c r="E83" s="28" t="s">
        <v>763</v>
      </c>
      <c r="F83" s="33"/>
      <c r="G83" s="33"/>
      <c r="H83" s="33"/>
      <c r="I83" s="33"/>
      <c r="J83" s="34"/>
    </row>
    <row r="84" spans="1:16" ht="28.8" x14ac:dyDescent="0.3">
      <c r="A84" s="26" t="s">
        <v>29</v>
      </c>
      <c r="B84" s="26">
        <v>23</v>
      </c>
      <c r="C84" s="27" t="s">
        <v>764</v>
      </c>
      <c r="D84" s="26" t="s">
        <v>31</v>
      </c>
      <c r="E84" s="28" t="s">
        <v>765</v>
      </c>
      <c r="F84" s="29" t="s">
        <v>386</v>
      </c>
      <c r="G84" s="30">
        <v>1</v>
      </c>
      <c r="H84" s="30">
        <v>0</v>
      </c>
      <c r="I84" s="30">
        <f>ROUND(G84*H84,P4)</f>
        <v>0</v>
      </c>
      <c r="J84" s="26"/>
      <c r="O84" s="31">
        <f>I84*0.21</f>
        <v>0</v>
      </c>
      <c r="P84">
        <v>3</v>
      </c>
    </row>
    <row r="85" spans="1:16" x14ac:dyDescent="0.3">
      <c r="A85" s="26" t="s">
        <v>34</v>
      </c>
      <c r="B85" s="32"/>
      <c r="C85" s="33"/>
      <c r="D85" s="33"/>
      <c r="E85" s="38" t="s">
        <v>31</v>
      </c>
      <c r="F85" s="33"/>
      <c r="G85" s="33"/>
      <c r="H85" s="33"/>
      <c r="I85" s="33"/>
      <c r="J85" s="34"/>
    </row>
    <row r="86" spans="1:16" x14ac:dyDescent="0.3">
      <c r="A86" s="26" t="s">
        <v>88</v>
      </c>
      <c r="B86" s="32"/>
      <c r="C86" s="33"/>
      <c r="D86" s="33"/>
      <c r="E86" s="40" t="s">
        <v>571</v>
      </c>
      <c r="F86" s="33"/>
      <c r="G86" s="33"/>
      <c r="H86" s="33"/>
      <c r="I86" s="33"/>
      <c r="J86" s="34"/>
    </row>
    <row r="87" spans="1:16" ht="115.2" x14ac:dyDescent="0.3">
      <c r="A87" s="26" t="s">
        <v>36</v>
      </c>
      <c r="B87" s="32"/>
      <c r="C87" s="33"/>
      <c r="D87" s="33"/>
      <c r="E87" s="28" t="s">
        <v>763</v>
      </c>
      <c r="F87" s="33"/>
      <c r="G87" s="33"/>
      <c r="H87" s="33"/>
      <c r="I87" s="33"/>
      <c r="J87" s="34"/>
    </row>
    <row r="88" spans="1:16" x14ac:dyDescent="0.3">
      <c r="A88" s="26" t="s">
        <v>29</v>
      </c>
      <c r="B88" s="26">
        <v>24</v>
      </c>
      <c r="C88" s="27" t="s">
        <v>766</v>
      </c>
      <c r="D88" s="26" t="s">
        <v>31</v>
      </c>
      <c r="E88" s="28" t="s">
        <v>767</v>
      </c>
      <c r="F88" s="29" t="s">
        <v>144</v>
      </c>
      <c r="G88" s="30">
        <v>40</v>
      </c>
      <c r="H88" s="30">
        <v>0</v>
      </c>
      <c r="I88" s="30">
        <f>ROUND(G88*H88,P4)</f>
        <v>0</v>
      </c>
      <c r="J88" s="26"/>
      <c r="O88" s="31">
        <f>I88*0.21</f>
        <v>0</v>
      </c>
      <c r="P88">
        <v>3</v>
      </c>
    </row>
    <row r="89" spans="1:16" x14ac:dyDescent="0.3">
      <c r="A89" s="26" t="s">
        <v>34</v>
      </c>
      <c r="B89" s="32"/>
      <c r="C89" s="33"/>
      <c r="D89" s="33"/>
      <c r="E89" s="38" t="s">
        <v>31</v>
      </c>
      <c r="F89" s="33"/>
      <c r="G89" s="33"/>
      <c r="H89" s="33"/>
      <c r="I89" s="33"/>
      <c r="J89" s="34"/>
    </row>
    <row r="90" spans="1:16" x14ac:dyDescent="0.3">
      <c r="A90" s="26" t="s">
        <v>88</v>
      </c>
      <c r="B90" s="32"/>
      <c r="C90" s="33"/>
      <c r="D90" s="33"/>
      <c r="E90" s="40" t="s">
        <v>743</v>
      </c>
      <c r="F90" s="33"/>
      <c r="G90" s="33"/>
      <c r="H90" s="33"/>
      <c r="I90" s="33"/>
      <c r="J90" s="34"/>
    </row>
    <row r="91" spans="1:16" ht="86.4" x14ac:dyDescent="0.3">
      <c r="A91" s="26" t="s">
        <v>36</v>
      </c>
      <c r="B91" s="32"/>
      <c r="C91" s="33"/>
      <c r="D91" s="33"/>
      <c r="E91" s="28" t="s">
        <v>768</v>
      </c>
      <c r="F91" s="33"/>
      <c r="G91" s="33"/>
      <c r="H91" s="33"/>
      <c r="I91" s="33"/>
      <c r="J91" s="34"/>
    </row>
    <row r="92" spans="1:16" x14ac:dyDescent="0.3">
      <c r="A92" s="26" t="s">
        <v>29</v>
      </c>
      <c r="B92" s="26">
        <v>25</v>
      </c>
      <c r="C92" s="27" t="s">
        <v>769</v>
      </c>
      <c r="D92" s="26" t="s">
        <v>31</v>
      </c>
      <c r="E92" s="28" t="s">
        <v>770</v>
      </c>
      <c r="F92" s="29" t="s">
        <v>386</v>
      </c>
      <c r="G92" s="30">
        <v>8</v>
      </c>
      <c r="H92" s="30">
        <v>0</v>
      </c>
      <c r="I92" s="30">
        <f>ROUND(G92*H92,P4)</f>
        <v>0</v>
      </c>
      <c r="J92" s="26"/>
      <c r="O92" s="31">
        <f>I92*0.21</f>
        <v>0</v>
      </c>
      <c r="P92">
        <v>3</v>
      </c>
    </row>
    <row r="93" spans="1:16" x14ac:dyDescent="0.3">
      <c r="A93" s="26" t="s">
        <v>34</v>
      </c>
      <c r="B93" s="32"/>
      <c r="C93" s="33"/>
      <c r="D93" s="33"/>
      <c r="E93" s="38" t="s">
        <v>31</v>
      </c>
      <c r="F93" s="33"/>
      <c r="G93" s="33"/>
      <c r="H93" s="33"/>
      <c r="I93" s="33"/>
      <c r="J93" s="34"/>
    </row>
    <row r="94" spans="1:16" x14ac:dyDescent="0.3">
      <c r="A94" s="26" t="s">
        <v>88</v>
      </c>
      <c r="B94" s="32"/>
      <c r="C94" s="33"/>
      <c r="D94" s="33"/>
      <c r="E94" s="40" t="s">
        <v>762</v>
      </c>
      <c r="F94" s="33"/>
      <c r="G94" s="33"/>
      <c r="H94" s="33"/>
      <c r="I94" s="33"/>
      <c r="J94" s="34"/>
    </row>
    <row r="95" spans="1:16" ht="100.8" x14ac:dyDescent="0.3">
      <c r="A95" s="26" t="s">
        <v>36</v>
      </c>
      <c r="B95" s="32"/>
      <c r="C95" s="33"/>
      <c r="D95" s="33"/>
      <c r="E95" s="28" t="s">
        <v>771</v>
      </c>
      <c r="F95" s="33"/>
      <c r="G95" s="33"/>
      <c r="H95" s="33"/>
      <c r="I95" s="33"/>
      <c r="J95" s="34"/>
    </row>
    <row r="96" spans="1:16" x14ac:dyDescent="0.3">
      <c r="A96" s="26" t="s">
        <v>29</v>
      </c>
      <c r="B96" s="26">
        <v>26</v>
      </c>
      <c r="C96" s="27" t="s">
        <v>772</v>
      </c>
      <c r="D96" s="26" t="s">
        <v>31</v>
      </c>
      <c r="E96" s="28" t="s">
        <v>773</v>
      </c>
      <c r="F96" s="29" t="s">
        <v>144</v>
      </c>
      <c r="G96" s="30">
        <v>24</v>
      </c>
      <c r="H96" s="30">
        <v>0</v>
      </c>
      <c r="I96" s="30">
        <f>ROUND(G96*H96,P4)</f>
        <v>0</v>
      </c>
      <c r="J96" s="26"/>
      <c r="O96" s="31">
        <f>I96*0.21</f>
        <v>0</v>
      </c>
      <c r="P96">
        <v>3</v>
      </c>
    </row>
    <row r="97" spans="1:16" x14ac:dyDescent="0.3">
      <c r="A97" s="26" t="s">
        <v>34</v>
      </c>
      <c r="B97" s="32"/>
      <c r="C97" s="33"/>
      <c r="D97" s="33"/>
      <c r="E97" s="28" t="s">
        <v>774</v>
      </c>
      <c r="F97" s="33"/>
      <c r="G97" s="33"/>
      <c r="H97" s="33"/>
      <c r="I97" s="33"/>
      <c r="J97" s="34"/>
    </row>
    <row r="98" spans="1:16" x14ac:dyDescent="0.3">
      <c r="A98" s="26" t="s">
        <v>88</v>
      </c>
      <c r="B98" s="32"/>
      <c r="C98" s="33"/>
      <c r="D98" s="33"/>
      <c r="E98" s="40" t="s">
        <v>775</v>
      </c>
      <c r="F98" s="33"/>
      <c r="G98" s="33"/>
      <c r="H98" s="33"/>
      <c r="I98" s="33"/>
      <c r="J98" s="34"/>
    </row>
    <row r="99" spans="1:16" ht="129.6" x14ac:dyDescent="0.3">
      <c r="A99" s="26" t="s">
        <v>36</v>
      </c>
      <c r="B99" s="32"/>
      <c r="C99" s="33"/>
      <c r="D99" s="33"/>
      <c r="E99" s="28" t="s">
        <v>776</v>
      </c>
      <c r="F99" s="33"/>
      <c r="G99" s="33"/>
      <c r="H99" s="33"/>
      <c r="I99" s="33"/>
      <c r="J99" s="34"/>
    </row>
    <row r="100" spans="1:16" x14ac:dyDescent="0.3">
      <c r="A100" s="26" t="s">
        <v>29</v>
      </c>
      <c r="B100" s="26">
        <v>27</v>
      </c>
      <c r="C100" s="27" t="s">
        <v>777</v>
      </c>
      <c r="D100" s="26" t="s">
        <v>31</v>
      </c>
      <c r="E100" s="28" t="s">
        <v>778</v>
      </c>
      <c r="F100" s="29" t="s">
        <v>386</v>
      </c>
      <c r="G100" s="30">
        <v>1</v>
      </c>
      <c r="H100" s="30">
        <v>0</v>
      </c>
      <c r="I100" s="30">
        <f>ROUND(G100*H100,P4)</f>
        <v>0</v>
      </c>
      <c r="J100" s="26"/>
      <c r="O100" s="31">
        <f>I100*0.21</f>
        <v>0</v>
      </c>
      <c r="P100">
        <v>3</v>
      </c>
    </row>
    <row r="101" spans="1:16" x14ac:dyDescent="0.3">
      <c r="A101" s="26" t="s">
        <v>34</v>
      </c>
      <c r="B101" s="32"/>
      <c r="C101" s="33"/>
      <c r="D101" s="33"/>
      <c r="E101" s="28" t="s">
        <v>779</v>
      </c>
      <c r="F101" s="33"/>
      <c r="G101" s="33"/>
      <c r="H101" s="33"/>
      <c r="I101" s="33"/>
      <c r="J101" s="34"/>
    </row>
    <row r="102" spans="1:16" x14ac:dyDescent="0.3">
      <c r="A102" s="26" t="s">
        <v>88</v>
      </c>
      <c r="B102" s="32"/>
      <c r="C102" s="33"/>
      <c r="D102" s="33"/>
      <c r="E102" s="40" t="s">
        <v>571</v>
      </c>
      <c r="F102" s="33"/>
      <c r="G102" s="33"/>
      <c r="H102" s="33"/>
      <c r="I102" s="33"/>
      <c r="J102" s="34"/>
    </row>
    <row r="103" spans="1:16" ht="129.6" x14ac:dyDescent="0.3">
      <c r="A103" s="26" t="s">
        <v>36</v>
      </c>
      <c r="B103" s="32"/>
      <c r="C103" s="33"/>
      <c r="D103" s="33"/>
      <c r="E103" s="28" t="s">
        <v>780</v>
      </c>
      <c r="F103" s="33"/>
      <c r="G103" s="33"/>
      <c r="H103" s="33"/>
      <c r="I103" s="33"/>
      <c r="J103" s="34"/>
    </row>
    <row r="104" spans="1:16" x14ac:dyDescent="0.3">
      <c r="A104" s="26" t="s">
        <v>29</v>
      </c>
      <c r="B104" s="26">
        <v>28</v>
      </c>
      <c r="C104" s="27" t="s">
        <v>781</v>
      </c>
      <c r="D104" s="26" t="s">
        <v>31</v>
      </c>
      <c r="E104" s="28" t="s">
        <v>782</v>
      </c>
      <c r="F104" s="29" t="s">
        <v>386</v>
      </c>
      <c r="G104" s="30">
        <v>1</v>
      </c>
      <c r="H104" s="30">
        <v>0</v>
      </c>
      <c r="I104" s="30">
        <f>ROUND(G104*H104,P4)</f>
        <v>0</v>
      </c>
      <c r="J104" s="26"/>
      <c r="O104" s="31">
        <f>I104*0.21</f>
        <v>0</v>
      </c>
      <c r="P104">
        <v>3</v>
      </c>
    </row>
    <row r="105" spans="1:16" x14ac:dyDescent="0.3">
      <c r="A105" s="26" t="s">
        <v>34</v>
      </c>
      <c r="B105" s="32"/>
      <c r="C105" s="33"/>
      <c r="D105" s="33"/>
      <c r="E105" s="28" t="s">
        <v>779</v>
      </c>
      <c r="F105" s="33"/>
      <c r="G105" s="33"/>
      <c r="H105" s="33"/>
      <c r="I105" s="33"/>
      <c r="J105" s="34"/>
    </row>
    <row r="106" spans="1:16" x14ac:dyDescent="0.3">
      <c r="A106" s="26" t="s">
        <v>88</v>
      </c>
      <c r="B106" s="32"/>
      <c r="C106" s="33"/>
      <c r="D106" s="33"/>
      <c r="E106" s="40" t="s">
        <v>571</v>
      </c>
      <c r="F106" s="33"/>
      <c r="G106" s="33"/>
      <c r="H106" s="33"/>
      <c r="I106" s="33"/>
      <c r="J106" s="34"/>
    </row>
    <row r="107" spans="1:16" ht="100.8" x14ac:dyDescent="0.3">
      <c r="A107" s="26" t="s">
        <v>36</v>
      </c>
      <c r="B107" s="32"/>
      <c r="C107" s="33"/>
      <c r="D107" s="33"/>
      <c r="E107" s="28" t="s">
        <v>783</v>
      </c>
      <c r="F107" s="33"/>
      <c r="G107" s="33"/>
      <c r="H107" s="33"/>
      <c r="I107" s="33"/>
      <c r="J107" s="34"/>
    </row>
    <row r="108" spans="1:16" ht="28.8" x14ac:dyDescent="0.3">
      <c r="A108" s="26" t="s">
        <v>29</v>
      </c>
      <c r="B108" s="26">
        <v>29</v>
      </c>
      <c r="C108" s="27" t="s">
        <v>784</v>
      </c>
      <c r="D108" s="26" t="s">
        <v>31</v>
      </c>
      <c r="E108" s="28" t="s">
        <v>785</v>
      </c>
      <c r="F108" s="29" t="s">
        <v>386</v>
      </c>
      <c r="G108" s="30">
        <v>1</v>
      </c>
      <c r="H108" s="30">
        <v>0</v>
      </c>
      <c r="I108" s="30">
        <f>ROUND(G108*H108,P4)</f>
        <v>0</v>
      </c>
      <c r="J108" s="26"/>
      <c r="O108" s="31">
        <f>I108*0.21</f>
        <v>0</v>
      </c>
      <c r="P108">
        <v>3</v>
      </c>
    </row>
    <row r="109" spans="1:16" x14ac:dyDescent="0.3">
      <c r="A109" s="26" t="s">
        <v>34</v>
      </c>
      <c r="B109" s="32"/>
      <c r="C109" s="33"/>
      <c r="D109" s="33"/>
      <c r="E109" s="38" t="s">
        <v>31</v>
      </c>
      <c r="F109" s="33"/>
      <c r="G109" s="33"/>
      <c r="H109" s="33"/>
      <c r="I109" s="33"/>
      <c r="J109" s="34"/>
    </row>
    <row r="110" spans="1:16" x14ac:dyDescent="0.3">
      <c r="A110" s="26" t="s">
        <v>88</v>
      </c>
      <c r="B110" s="32"/>
      <c r="C110" s="33"/>
      <c r="D110" s="33"/>
      <c r="E110" s="40" t="s">
        <v>571</v>
      </c>
      <c r="F110" s="33"/>
      <c r="G110" s="33"/>
      <c r="H110" s="33"/>
      <c r="I110" s="33"/>
      <c r="J110" s="34"/>
    </row>
    <row r="111" spans="1:16" ht="100.8" x14ac:dyDescent="0.3">
      <c r="A111" s="26" t="s">
        <v>36</v>
      </c>
      <c r="B111" s="32"/>
      <c r="C111" s="33"/>
      <c r="D111" s="33"/>
      <c r="E111" s="28" t="s">
        <v>718</v>
      </c>
      <c r="F111" s="33"/>
      <c r="G111" s="33"/>
      <c r="H111" s="33"/>
      <c r="I111" s="33"/>
      <c r="J111" s="34"/>
    </row>
    <row r="112" spans="1:16" x14ac:dyDescent="0.3">
      <c r="A112" s="26" t="s">
        <v>29</v>
      </c>
      <c r="B112" s="26">
        <v>30</v>
      </c>
      <c r="C112" s="27" t="s">
        <v>786</v>
      </c>
      <c r="D112" s="26" t="s">
        <v>31</v>
      </c>
      <c r="E112" s="28" t="s">
        <v>787</v>
      </c>
      <c r="F112" s="29" t="s">
        <v>386</v>
      </c>
      <c r="G112" s="30">
        <v>1</v>
      </c>
      <c r="H112" s="30">
        <v>0</v>
      </c>
      <c r="I112" s="30">
        <f>ROUND(G112*H112,P4)</f>
        <v>0</v>
      </c>
      <c r="J112" s="26"/>
      <c r="O112" s="31">
        <f>I112*0.21</f>
        <v>0</v>
      </c>
      <c r="P112">
        <v>3</v>
      </c>
    </row>
    <row r="113" spans="1:16" x14ac:dyDescent="0.3">
      <c r="A113" s="26" t="s">
        <v>34</v>
      </c>
      <c r="B113" s="32"/>
      <c r="C113" s="33"/>
      <c r="D113" s="33"/>
      <c r="E113" s="38" t="s">
        <v>31</v>
      </c>
      <c r="F113" s="33"/>
      <c r="G113" s="33"/>
      <c r="H113" s="33"/>
      <c r="I113" s="33"/>
      <c r="J113" s="34"/>
    </row>
    <row r="114" spans="1:16" x14ac:dyDescent="0.3">
      <c r="A114" s="26" t="s">
        <v>88</v>
      </c>
      <c r="B114" s="32"/>
      <c r="C114" s="33"/>
      <c r="D114" s="33"/>
      <c r="E114" s="40" t="s">
        <v>571</v>
      </c>
      <c r="F114" s="33"/>
      <c r="G114" s="33"/>
      <c r="H114" s="33"/>
      <c r="I114" s="33"/>
      <c r="J114" s="34"/>
    </row>
    <row r="115" spans="1:16" ht="129.6" x14ac:dyDescent="0.3">
      <c r="A115" s="26" t="s">
        <v>36</v>
      </c>
      <c r="B115" s="32"/>
      <c r="C115" s="33"/>
      <c r="D115" s="33"/>
      <c r="E115" s="28" t="s">
        <v>788</v>
      </c>
      <c r="F115" s="33"/>
      <c r="G115" s="33"/>
      <c r="H115" s="33"/>
      <c r="I115" s="33"/>
      <c r="J115" s="34"/>
    </row>
    <row r="116" spans="1:16" x14ac:dyDescent="0.3">
      <c r="A116" s="26" t="s">
        <v>29</v>
      </c>
      <c r="B116" s="26">
        <v>31</v>
      </c>
      <c r="C116" s="27" t="s">
        <v>789</v>
      </c>
      <c r="D116" s="26" t="s">
        <v>31</v>
      </c>
      <c r="E116" s="28" t="s">
        <v>790</v>
      </c>
      <c r="F116" s="29" t="s">
        <v>386</v>
      </c>
      <c r="G116" s="30">
        <v>1</v>
      </c>
      <c r="H116" s="30">
        <v>0</v>
      </c>
      <c r="I116" s="30">
        <f>ROUND(G116*H116,P4)</f>
        <v>0</v>
      </c>
      <c r="J116" s="26"/>
      <c r="O116" s="31">
        <f>I116*0.21</f>
        <v>0</v>
      </c>
      <c r="P116">
        <v>3</v>
      </c>
    </row>
    <row r="117" spans="1:16" x14ac:dyDescent="0.3">
      <c r="A117" s="26" t="s">
        <v>34</v>
      </c>
      <c r="B117" s="32"/>
      <c r="C117" s="33"/>
      <c r="D117" s="33"/>
      <c r="E117" s="38" t="s">
        <v>31</v>
      </c>
      <c r="F117" s="33"/>
      <c r="G117" s="33"/>
      <c r="H117" s="33"/>
      <c r="I117" s="33"/>
      <c r="J117" s="34"/>
    </row>
    <row r="118" spans="1:16" x14ac:dyDescent="0.3">
      <c r="A118" s="26" t="s">
        <v>88</v>
      </c>
      <c r="B118" s="32"/>
      <c r="C118" s="33"/>
      <c r="D118" s="33"/>
      <c r="E118" s="40" t="s">
        <v>571</v>
      </c>
      <c r="F118" s="33"/>
      <c r="G118" s="33"/>
      <c r="H118" s="33"/>
      <c r="I118" s="33"/>
      <c r="J118" s="34"/>
    </row>
    <row r="119" spans="1:16" ht="129.6" x14ac:dyDescent="0.3">
      <c r="A119" s="26" t="s">
        <v>36</v>
      </c>
      <c r="B119" s="32"/>
      <c r="C119" s="33"/>
      <c r="D119" s="33"/>
      <c r="E119" s="28" t="s">
        <v>788</v>
      </c>
      <c r="F119" s="33"/>
      <c r="G119" s="33"/>
      <c r="H119" s="33"/>
      <c r="I119" s="33"/>
      <c r="J119" s="34"/>
    </row>
    <row r="120" spans="1:16" ht="28.8" x14ac:dyDescent="0.3">
      <c r="A120" s="26" t="s">
        <v>29</v>
      </c>
      <c r="B120" s="26">
        <v>32</v>
      </c>
      <c r="C120" s="27" t="s">
        <v>791</v>
      </c>
      <c r="D120" s="26" t="s">
        <v>31</v>
      </c>
      <c r="E120" s="28" t="s">
        <v>792</v>
      </c>
      <c r="F120" s="29" t="s">
        <v>386</v>
      </c>
      <c r="G120" s="30">
        <v>1</v>
      </c>
      <c r="H120" s="30">
        <v>0</v>
      </c>
      <c r="I120" s="30">
        <f>ROUND(G120*H120,P4)</f>
        <v>0</v>
      </c>
      <c r="J120" s="26"/>
      <c r="O120" s="31">
        <f>I120*0.21</f>
        <v>0</v>
      </c>
      <c r="P120">
        <v>3</v>
      </c>
    </row>
    <row r="121" spans="1:16" x14ac:dyDescent="0.3">
      <c r="A121" s="26" t="s">
        <v>34</v>
      </c>
      <c r="B121" s="32"/>
      <c r="C121" s="33"/>
      <c r="D121" s="33"/>
      <c r="E121" s="38" t="s">
        <v>31</v>
      </c>
      <c r="F121" s="33"/>
      <c r="G121" s="33"/>
      <c r="H121" s="33"/>
      <c r="I121" s="33"/>
      <c r="J121" s="34"/>
    </row>
    <row r="122" spans="1:16" x14ac:dyDescent="0.3">
      <c r="A122" s="26" t="s">
        <v>88</v>
      </c>
      <c r="B122" s="32"/>
      <c r="C122" s="33"/>
      <c r="D122" s="33"/>
      <c r="E122" s="40" t="s">
        <v>571</v>
      </c>
      <c r="F122" s="33"/>
      <c r="G122" s="33"/>
      <c r="H122" s="33"/>
      <c r="I122" s="33"/>
      <c r="J122" s="34"/>
    </row>
    <row r="123" spans="1:16" ht="129.6" x14ac:dyDescent="0.3">
      <c r="A123" s="26" t="s">
        <v>36</v>
      </c>
      <c r="B123" s="32"/>
      <c r="C123" s="33"/>
      <c r="D123" s="33"/>
      <c r="E123" s="28" t="s">
        <v>793</v>
      </c>
      <c r="F123" s="33"/>
      <c r="G123" s="33"/>
      <c r="H123" s="33"/>
      <c r="I123" s="33"/>
      <c r="J123" s="34"/>
    </row>
    <row r="124" spans="1:16" x14ac:dyDescent="0.3">
      <c r="A124" s="20" t="s">
        <v>26</v>
      </c>
      <c r="B124" s="21"/>
      <c r="C124" s="22" t="s">
        <v>377</v>
      </c>
      <c r="D124" s="23"/>
      <c r="E124" s="20" t="s">
        <v>378</v>
      </c>
      <c r="F124" s="23"/>
      <c r="G124" s="23"/>
      <c r="H124" s="23"/>
      <c r="I124" s="24">
        <f>SUMIFS(I125:I132,A125:A132,"P")</f>
        <v>0</v>
      </c>
      <c r="J124" s="25"/>
    </row>
    <row r="125" spans="1:16" x14ac:dyDescent="0.3">
      <c r="A125" s="26" t="s">
        <v>29</v>
      </c>
      <c r="B125" s="26">
        <v>33</v>
      </c>
      <c r="C125" s="27" t="s">
        <v>411</v>
      </c>
      <c r="D125" s="26" t="s">
        <v>31</v>
      </c>
      <c r="E125" s="28" t="s">
        <v>412</v>
      </c>
      <c r="F125" s="29" t="s">
        <v>105</v>
      </c>
      <c r="G125" s="30">
        <v>0.91</v>
      </c>
      <c r="H125" s="30">
        <v>0</v>
      </c>
      <c r="I125" s="30">
        <f>ROUND(G125*H125,P4)</f>
        <v>0</v>
      </c>
      <c r="J125" s="26"/>
      <c r="O125" s="31">
        <f>I125*0.21</f>
        <v>0</v>
      </c>
      <c r="P125">
        <v>3</v>
      </c>
    </row>
    <row r="126" spans="1:16" x14ac:dyDescent="0.3">
      <c r="A126" s="26" t="s">
        <v>34</v>
      </c>
      <c r="B126" s="32"/>
      <c r="C126" s="33"/>
      <c r="D126" s="33"/>
      <c r="E126" s="28" t="s">
        <v>794</v>
      </c>
      <c r="F126" s="33"/>
      <c r="G126" s="33"/>
      <c r="H126" s="33"/>
      <c r="I126" s="33"/>
      <c r="J126" s="34"/>
    </row>
    <row r="127" spans="1:16" x14ac:dyDescent="0.3">
      <c r="A127" s="26" t="s">
        <v>88</v>
      </c>
      <c r="B127" s="32"/>
      <c r="C127" s="33"/>
      <c r="D127" s="33"/>
      <c r="E127" s="40" t="s">
        <v>795</v>
      </c>
      <c r="F127" s="33"/>
      <c r="G127" s="33"/>
      <c r="H127" s="33"/>
      <c r="I127" s="33"/>
      <c r="J127" s="34"/>
    </row>
    <row r="128" spans="1:16" ht="409.6" x14ac:dyDescent="0.3">
      <c r="A128" s="26" t="s">
        <v>36</v>
      </c>
      <c r="B128" s="32"/>
      <c r="C128" s="33"/>
      <c r="D128" s="33"/>
      <c r="E128" s="28" t="s">
        <v>415</v>
      </c>
      <c r="F128" s="33"/>
      <c r="G128" s="33"/>
      <c r="H128" s="33"/>
      <c r="I128" s="33"/>
      <c r="J128" s="34"/>
    </row>
    <row r="129" spans="1:16" x14ac:dyDescent="0.3">
      <c r="A129" s="26" t="s">
        <v>29</v>
      </c>
      <c r="B129" s="26">
        <v>34</v>
      </c>
      <c r="C129" s="27" t="s">
        <v>796</v>
      </c>
      <c r="D129" s="26" t="s">
        <v>31</v>
      </c>
      <c r="E129" s="28" t="s">
        <v>797</v>
      </c>
      <c r="F129" s="29" t="s">
        <v>105</v>
      </c>
      <c r="G129" s="30">
        <v>1.57</v>
      </c>
      <c r="H129" s="30">
        <v>0</v>
      </c>
      <c r="I129" s="30">
        <f>ROUND(G129*H129,P4)</f>
        <v>0</v>
      </c>
      <c r="J129" s="26"/>
      <c r="O129" s="31">
        <f>I129*0.21</f>
        <v>0</v>
      </c>
      <c r="P129">
        <v>3</v>
      </c>
    </row>
    <row r="130" spans="1:16" x14ac:dyDescent="0.3">
      <c r="A130" s="26" t="s">
        <v>34</v>
      </c>
      <c r="B130" s="32"/>
      <c r="C130" s="33"/>
      <c r="D130" s="33"/>
      <c r="E130" s="28" t="s">
        <v>798</v>
      </c>
      <c r="F130" s="33"/>
      <c r="G130" s="33"/>
      <c r="H130" s="33"/>
      <c r="I130" s="33"/>
      <c r="J130" s="34"/>
    </row>
    <row r="131" spans="1:16" x14ac:dyDescent="0.3">
      <c r="A131" s="26" t="s">
        <v>88</v>
      </c>
      <c r="B131" s="32"/>
      <c r="C131" s="33"/>
      <c r="D131" s="33"/>
      <c r="E131" s="40" t="s">
        <v>799</v>
      </c>
      <c r="F131" s="33"/>
      <c r="G131" s="33"/>
      <c r="H131" s="33"/>
      <c r="I131" s="33"/>
      <c r="J131" s="34"/>
    </row>
    <row r="132" spans="1:16" ht="409.6" x14ac:dyDescent="0.3">
      <c r="A132" s="26" t="s">
        <v>36</v>
      </c>
      <c r="B132" s="35"/>
      <c r="C132" s="36"/>
      <c r="D132" s="36"/>
      <c r="E132" s="28" t="s">
        <v>415</v>
      </c>
      <c r="F132" s="36"/>
      <c r="G132" s="36"/>
      <c r="H132" s="36"/>
      <c r="I132" s="36"/>
      <c r="J132" s="37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SO 000.aOstatní</vt:lpstr>
      <vt:lpstr>SO 000.aVedlejší</vt:lpstr>
      <vt:lpstr>SO 001.3</vt:lpstr>
      <vt:lpstr>SO 101.3, AC</vt:lpstr>
      <vt:lpstr>SO 122.3</vt:lpstr>
      <vt:lpstr>SO 131.3</vt:lpstr>
      <vt:lpstr>SO 301.3</vt:lpstr>
      <vt:lpstr>SO 421.3</vt:lpstr>
      <vt:lpstr>SO 432.3</vt:lpstr>
      <vt:lpstr>SO 462.3</vt:lpstr>
      <vt:lpstr>SO 463.3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Fenclová Helena</cp:lastModifiedBy>
  <dcterms:created xsi:type="dcterms:W3CDTF">2024-07-09T08:28:36Z</dcterms:created>
  <dcterms:modified xsi:type="dcterms:W3CDTF">2024-07-31T06:54:46Z</dcterms:modified>
</cp:coreProperties>
</file>